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hid\OneDrive\Desktop\CV\INRIM\My thesis\experiments_march\"/>
    </mc:Choice>
  </mc:AlternateContent>
  <xr:revisionPtr revIDLastSave="0" documentId="13_ncr:1_{72FD0B7D-1C98-4237-BE2E-F136C909B57A}" xr6:coauthVersionLast="47" xr6:coauthVersionMax="47" xr10:uidLastSave="{00000000-0000-0000-0000-000000000000}"/>
  <bookViews>
    <workbookView xWindow="5130" yWindow="3135" windowWidth="15390" windowHeight="9405" xr2:uid="{00000000-000D-0000-FFFF-FFFF00000000}"/>
  </bookViews>
  <sheets>
    <sheet name="circlehollow3clamped_0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" i="1" l="1"/>
  <c r="G3" i="1" s="1"/>
  <c r="H3" i="1"/>
  <c r="N3" i="1" s="1"/>
  <c r="T3" i="1" s="1"/>
  <c r="I3" i="1"/>
  <c r="O3" i="1" s="1"/>
  <c r="U3" i="1" s="1"/>
  <c r="J3" i="1"/>
  <c r="L3" i="1" s="1"/>
  <c r="R3" i="1" s="1"/>
  <c r="K3" i="1"/>
  <c r="M3" i="1" s="1"/>
  <c r="S3" i="1" s="1"/>
  <c r="P3" i="1"/>
  <c r="Q3" i="1"/>
  <c r="W3" i="1" s="1"/>
  <c r="V3" i="1"/>
  <c r="F4" i="1"/>
  <c r="G4" i="1" s="1"/>
  <c r="H4" i="1"/>
  <c r="N4" i="1" s="1"/>
  <c r="T4" i="1" s="1"/>
  <c r="I4" i="1"/>
  <c r="J4" i="1"/>
  <c r="L4" i="1" s="1"/>
  <c r="R4" i="1" s="1"/>
  <c r="K4" i="1"/>
  <c r="M4" i="1" s="1"/>
  <c r="S4" i="1" s="1"/>
  <c r="O4" i="1"/>
  <c r="U4" i="1" s="1"/>
  <c r="P4" i="1"/>
  <c r="V4" i="1" s="1"/>
  <c r="Q4" i="1"/>
  <c r="W4" i="1" s="1"/>
  <c r="F5" i="1"/>
  <c r="G5" i="1" s="1"/>
  <c r="H5" i="1"/>
  <c r="N5" i="1" s="1"/>
  <c r="T5" i="1" s="1"/>
  <c r="I5" i="1"/>
  <c r="J5" i="1"/>
  <c r="L5" i="1" s="1"/>
  <c r="R5" i="1" s="1"/>
  <c r="K5" i="1"/>
  <c r="M5" i="1"/>
  <c r="S5" i="1" s="1"/>
  <c r="O5" i="1"/>
  <c r="U5" i="1" s="1"/>
  <c r="P5" i="1"/>
  <c r="V5" i="1" s="1"/>
  <c r="Q5" i="1"/>
  <c r="W5" i="1" s="1"/>
  <c r="F6" i="1"/>
  <c r="G6" i="1"/>
  <c r="H6" i="1"/>
  <c r="N6" i="1" s="1"/>
  <c r="T6" i="1" s="1"/>
  <c r="I6" i="1"/>
  <c r="O6" i="1" s="1"/>
  <c r="U6" i="1" s="1"/>
  <c r="J6" i="1"/>
  <c r="L6" i="1" s="1"/>
  <c r="R6" i="1" s="1"/>
  <c r="K6" i="1"/>
  <c r="M6" i="1" s="1"/>
  <c r="P6" i="1"/>
  <c r="V6" i="1" s="1"/>
  <c r="Q6" i="1"/>
  <c r="W6" i="1" s="1"/>
  <c r="S6" i="1"/>
  <c r="F7" i="1"/>
  <c r="G7" i="1" s="1"/>
  <c r="H7" i="1"/>
  <c r="I7" i="1"/>
  <c r="O7" i="1" s="1"/>
  <c r="U7" i="1" s="1"/>
  <c r="J7" i="1"/>
  <c r="L7" i="1" s="1"/>
  <c r="R7" i="1" s="1"/>
  <c r="K7" i="1"/>
  <c r="M7" i="1" s="1"/>
  <c r="S7" i="1" s="1"/>
  <c r="N7" i="1"/>
  <c r="T7" i="1" s="1"/>
  <c r="P7" i="1"/>
  <c r="Q7" i="1"/>
  <c r="W7" i="1" s="1"/>
  <c r="V7" i="1"/>
  <c r="F8" i="1"/>
  <c r="G8" i="1"/>
  <c r="H8" i="1"/>
  <c r="N8" i="1" s="1"/>
  <c r="T8" i="1" s="1"/>
  <c r="I8" i="1"/>
  <c r="J8" i="1"/>
  <c r="L8" i="1" s="1"/>
  <c r="R8" i="1" s="1"/>
  <c r="K8" i="1"/>
  <c r="M8" i="1" s="1"/>
  <c r="S8" i="1" s="1"/>
  <c r="O8" i="1"/>
  <c r="U8" i="1" s="1"/>
  <c r="P8" i="1"/>
  <c r="V8" i="1" s="1"/>
  <c r="Q8" i="1"/>
  <c r="W8" i="1"/>
  <c r="F9" i="1"/>
  <c r="G9" i="1" s="1"/>
  <c r="H9" i="1"/>
  <c r="N9" i="1" s="1"/>
  <c r="T9" i="1" s="1"/>
  <c r="I9" i="1"/>
  <c r="J9" i="1"/>
  <c r="L9" i="1" s="1"/>
  <c r="R9" i="1" s="1"/>
  <c r="K9" i="1"/>
  <c r="M9" i="1"/>
  <c r="S9" i="1" s="1"/>
  <c r="O9" i="1"/>
  <c r="U9" i="1" s="1"/>
  <c r="P9" i="1"/>
  <c r="V9" i="1" s="1"/>
  <c r="Q9" i="1"/>
  <c r="W9" i="1" s="1"/>
  <c r="F10" i="1"/>
  <c r="G10" i="1" s="1"/>
  <c r="H10" i="1"/>
  <c r="N10" i="1" s="1"/>
  <c r="T10" i="1" s="1"/>
  <c r="I10" i="1"/>
  <c r="O10" i="1" s="1"/>
  <c r="U10" i="1" s="1"/>
  <c r="J10" i="1"/>
  <c r="K10" i="1"/>
  <c r="M10" i="1" s="1"/>
  <c r="L10" i="1"/>
  <c r="R10" i="1" s="1"/>
  <c r="P10" i="1"/>
  <c r="Q10" i="1"/>
  <c r="S10" i="1"/>
  <c r="V10" i="1"/>
  <c r="W10" i="1"/>
  <c r="F11" i="1"/>
  <c r="G11" i="1" s="1"/>
  <c r="H11" i="1"/>
  <c r="I11" i="1"/>
  <c r="O11" i="1" s="1"/>
  <c r="U11" i="1" s="1"/>
  <c r="J11" i="1"/>
  <c r="L11" i="1" s="1"/>
  <c r="R11" i="1" s="1"/>
  <c r="K11" i="1"/>
  <c r="M11" i="1"/>
  <c r="S11" i="1" s="1"/>
  <c r="N11" i="1"/>
  <c r="T11" i="1" s="1"/>
  <c r="P11" i="1"/>
  <c r="V11" i="1" s="1"/>
  <c r="Q11" i="1"/>
  <c r="W11" i="1" s="1"/>
  <c r="F12" i="1"/>
  <c r="G12" i="1"/>
  <c r="H12" i="1"/>
  <c r="N12" i="1" s="1"/>
  <c r="T12" i="1" s="1"/>
  <c r="I12" i="1"/>
  <c r="O12" i="1" s="1"/>
  <c r="U12" i="1" s="1"/>
  <c r="J12" i="1"/>
  <c r="L12" i="1" s="1"/>
  <c r="R12" i="1" s="1"/>
  <c r="K12" i="1"/>
  <c r="M12" i="1" s="1"/>
  <c r="P12" i="1"/>
  <c r="V12" i="1" s="1"/>
  <c r="Q12" i="1"/>
  <c r="S12" i="1"/>
  <c r="W12" i="1"/>
  <c r="F13" i="1"/>
  <c r="G13" i="1" s="1"/>
  <c r="H13" i="1"/>
  <c r="I13" i="1"/>
  <c r="J13" i="1"/>
  <c r="L13" i="1" s="1"/>
  <c r="R13" i="1" s="1"/>
  <c r="K13" i="1"/>
  <c r="M13" i="1"/>
  <c r="S13" i="1" s="1"/>
  <c r="N13" i="1"/>
  <c r="T13" i="1" s="1"/>
  <c r="O13" i="1"/>
  <c r="U13" i="1" s="1"/>
  <c r="P13" i="1"/>
  <c r="V13" i="1" s="1"/>
  <c r="Q13" i="1"/>
  <c r="W13" i="1" s="1"/>
  <c r="F14" i="1"/>
  <c r="G14" i="1"/>
  <c r="H14" i="1"/>
  <c r="N14" i="1" s="1"/>
  <c r="T14" i="1" s="1"/>
  <c r="I14" i="1"/>
  <c r="O14" i="1" s="1"/>
  <c r="J14" i="1"/>
  <c r="L14" i="1" s="1"/>
  <c r="R14" i="1" s="1"/>
  <c r="K14" i="1"/>
  <c r="M14" i="1" s="1"/>
  <c r="S14" i="1" s="1"/>
  <c r="P14" i="1"/>
  <c r="V14" i="1" s="1"/>
  <c r="Q14" i="1"/>
  <c r="W14" i="1" s="1"/>
  <c r="U14" i="1"/>
  <c r="F15" i="1"/>
  <c r="G15" i="1" s="1"/>
  <c r="H15" i="1"/>
  <c r="N15" i="1" s="1"/>
  <c r="T15" i="1" s="1"/>
  <c r="I15" i="1"/>
  <c r="O15" i="1" s="1"/>
  <c r="J15" i="1"/>
  <c r="K15" i="1"/>
  <c r="M15" i="1" s="1"/>
  <c r="S15" i="1" s="1"/>
  <c r="L15" i="1"/>
  <c r="R15" i="1" s="1"/>
  <c r="P15" i="1"/>
  <c r="Q15" i="1"/>
  <c r="W15" i="1" s="1"/>
  <c r="U15" i="1"/>
  <c r="V15" i="1"/>
  <c r="F16" i="1"/>
  <c r="G16" i="1" s="1"/>
  <c r="H16" i="1"/>
  <c r="N16" i="1" s="1"/>
  <c r="T16" i="1" s="1"/>
  <c r="I16" i="1"/>
  <c r="J16" i="1"/>
  <c r="L16" i="1" s="1"/>
  <c r="K16" i="1"/>
  <c r="M16" i="1" s="1"/>
  <c r="S16" i="1" s="1"/>
  <c r="O16" i="1"/>
  <c r="U16" i="1" s="1"/>
  <c r="P16" i="1"/>
  <c r="V16" i="1" s="1"/>
  <c r="Q16" i="1"/>
  <c r="W16" i="1" s="1"/>
  <c r="R16" i="1"/>
  <c r="F17" i="1"/>
  <c r="G17" i="1"/>
  <c r="H17" i="1"/>
  <c r="N17" i="1" s="1"/>
  <c r="T17" i="1" s="1"/>
  <c r="I17" i="1"/>
  <c r="O17" i="1" s="1"/>
  <c r="U17" i="1" s="1"/>
  <c r="J17" i="1"/>
  <c r="L17" i="1" s="1"/>
  <c r="R17" i="1" s="1"/>
  <c r="K17" i="1"/>
  <c r="M17" i="1" s="1"/>
  <c r="S17" i="1" s="1"/>
  <c r="P17" i="1"/>
  <c r="Q17" i="1"/>
  <c r="V17" i="1"/>
  <c r="W17" i="1"/>
  <c r="F18" i="1"/>
  <c r="G18" i="1" s="1"/>
  <c r="H18" i="1"/>
  <c r="N18" i="1" s="1"/>
  <c r="T18" i="1" s="1"/>
  <c r="I18" i="1"/>
  <c r="O18" i="1" s="1"/>
  <c r="U18" i="1" s="1"/>
  <c r="J18" i="1"/>
  <c r="L18" i="1" s="1"/>
  <c r="R18" i="1" s="1"/>
  <c r="K18" i="1"/>
  <c r="M18" i="1"/>
  <c r="S18" i="1" s="1"/>
  <c r="P18" i="1"/>
  <c r="V18" i="1" s="1"/>
  <c r="Q18" i="1"/>
  <c r="W18" i="1" s="1"/>
  <c r="F19" i="1"/>
  <c r="G19" i="1" s="1"/>
  <c r="H19" i="1"/>
  <c r="N19" i="1" s="1"/>
  <c r="T19" i="1" s="1"/>
  <c r="I19" i="1"/>
  <c r="O19" i="1" s="1"/>
  <c r="U19" i="1" s="1"/>
  <c r="J19" i="1"/>
  <c r="L19" i="1" s="1"/>
  <c r="R19" i="1" s="1"/>
  <c r="K19" i="1"/>
  <c r="M19" i="1" s="1"/>
  <c r="P19" i="1"/>
  <c r="Q19" i="1"/>
  <c r="W19" i="1" s="1"/>
  <c r="S19" i="1"/>
  <c r="V19" i="1"/>
  <c r="F20" i="1"/>
  <c r="G20" i="1" s="1"/>
  <c r="H20" i="1"/>
  <c r="N20" i="1" s="1"/>
  <c r="T20" i="1" s="1"/>
  <c r="I20" i="1"/>
  <c r="J20" i="1"/>
  <c r="L20" i="1" s="1"/>
  <c r="R20" i="1" s="1"/>
  <c r="K20" i="1"/>
  <c r="M20" i="1" s="1"/>
  <c r="S20" i="1" s="1"/>
  <c r="O20" i="1"/>
  <c r="U20" i="1" s="1"/>
  <c r="P20" i="1"/>
  <c r="V20" i="1" s="1"/>
  <c r="Q20" i="1"/>
  <c r="W20" i="1" s="1"/>
  <c r="F21" i="1"/>
  <c r="G21" i="1"/>
  <c r="H21" i="1"/>
  <c r="N21" i="1" s="1"/>
  <c r="T21" i="1" s="1"/>
  <c r="I21" i="1"/>
  <c r="O21" i="1" s="1"/>
  <c r="U21" i="1" s="1"/>
  <c r="J21" i="1"/>
  <c r="L21" i="1" s="1"/>
  <c r="R21" i="1" s="1"/>
  <c r="K21" i="1"/>
  <c r="M21" i="1" s="1"/>
  <c r="S21" i="1" s="1"/>
  <c r="P21" i="1"/>
  <c r="Q21" i="1"/>
  <c r="W21" i="1" s="1"/>
  <c r="V21" i="1"/>
  <c r="F22" i="1"/>
  <c r="G22" i="1"/>
  <c r="H22" i="1"/>
  <c r="N22" i="1" s="1"/>
  <c r="T22" i="1" s="1"/>
  <c r="I22" i="1"/>
  <c r="O22" i="1" s="1"/>
  <c r="U22" i="1" s="1"/>
  <c r="J22" i="1"/>
  <c r="L22" i="1" s="1"/>
  <c r="R22" i="1" s="1"/>
  <c r="K22" i="1"/>
  <c r="M22" i="1" s="1"/>
  <c r="S22" i="1" s="1"/>
  <c r="P22" i="1"/>
  <c r="V22" i="1" s="1"/>
  <c r="Q22" i="1"/>
  <c r="W22" i="1" s="1"/>
  <c r="F23" i="1"/>
  <c r="G23" i="1" s="1"/>
  <c r="H23" i="1"/>
  <c r="N23" i="1" s="1"/>
  <c r="T23" i="1" s="1"/>
  <c r="I23" i="1"/>
  <c r="O23" i="1" s="1"/>
  <c r="U23" i="1" s="1"/>
  <c r="J23" i="1"/>
  <c r="L23" i="1" s="1"/>
  <c r="R23" i="1" s="1"/>
  <c r="K23" i="1"/>
  <c r="M23" i="1" s="1"/>
  <c r="S23" i="1" s="1"/>
  <c r="P23" i="1"/>
  <c r="Q23" i="1"/>
  <c r="W23" i="1" s="1"/>
  <c r="V23" i="1"/>
  <c r="F24" i="1"/>
  <c r="G24" i="1" s="1"/>
  <c r="H24" i="1"/>
  <c r="N24" i="1" s="1"/>
  <c r="T24" i="1" s="1"/>
  <c r="I24" i="1"/>
  <c r="J24" i="1"/>
  <c r="L24" i="1" s="1"/>
  <c r="R24" i="1" s="1"/>
  <c r="K24" i="1"/>
  <c r="M24" i="1" s="1"/>
  <c r="O24" i="1"/>
  <c r="U24" i="1" s="1"/>
  <c r="P24" i="1"/>
  <c r="V24" i="1" s="1"/>
  <c r="Q24" i="1"/>
  <c r="W24" i="1" s="1"/>
  <c r="S24" i="1"/>
  <c r="F25" i="1"/>
  <c r="G25" i="1"/>
  <c r="H25" i="1"/>
  <c r="N25" i="1" s="1"/>
  <c r="T25" i="1" s="1"/>
  <c r="I25" i="1"/>
  <c r="O25" i="1" s="1"/>
  <c r="U25" i="1" s="1"/>
  <c r="J25" i="1"/>
  <c r="L25" i="1" s="1"/>
  <c r="R25" i="1" s="1"/>
  <c r="K25" i="1"/>
  <c r="M25" i="1" s="1"/>
  <c r="S25" i="1" s="1"/>
  <c r="P25" i="1"/>
  <c r="V25" i="1" s="1"/>
  <c r="Q25" i="1"/>
  <c r="W25" i="1" s="1"/>
  <c r="F26" i="1"/>
  <c r="G26" i="1"/>
  <c r="H26" i="1"/>
  <c r="N26" i="1" s="1"/>
  <c r="T26" i="1" s="1"/>
  <c r="I26" i="1"/>
  <c r="O26" i="1" s="1"/>
  <c r="U26" i="1" s="1"/>
  <c r="J26" i="1"/>
  <c r="L26" i="1" s="1"/>
  <c r="R26" i="1" s="1"/>
  <c r="K26" i="1"/>
  <c r="M26" i="1"/>
  <c r="P26" i="1"/>
  <c r="V26" i="1" s="1"/>
  <c r="Q26" i="1"/>
  <c r="W26" i="1" s="1"/>
  <c r="S26" i="1"/>
  <c r="F27" i="1"/>
  <c r="G27" i="1" s="1"/>
  <c r="H27" i="1"/>
  <c r="N27" i="1" s="1"/>
  <c r="T27" i="1" s="1"/>
  <c r="I27" i="1"/>
  <c r="O27" i="1" s="1"/>
  <c r="U27" i="1" s="1"/>
  <c r="J27" i="1"/>
  <c r="L27" i="1" s="1"/>
  <c r="R27" i="1" s="1"/>
  <c r="K27" i="1"/>
  <c r="M27" i="1" s="1"/>
  <c r="S27" i="1" s="1"/>
  <c r="P27" i="1"/>
  <c r="Q27" i="1"/>
  <c r="W27" i="1" s="1"/>
  <c r="V27" i="1"/>
  <c r="F28" i="1"/>
  <c r="G28" i="1" s="1"/>
  <c r="H28" i="1"/>
  <c r="N28" i="1" s="1"/>
  <c r="T28" i="1" s="1"/>
  <c r="I28" i="1"/>
  <c r="O28" i="1" s="1"/>
  <c r="U28" i="1" s="1"/>
  <c r="J28" i="1"/>
  <c r="L28" i="1" s="1"/>
  <c r="R28" i="1" s="1"/>
  <c r="K28" i="1"/>
  <c r="M28" i="1" s="1"/>
  <c r="P28" i="1"/>
  <c r="V28" i="1" s="1"/>
  <c r="Q28" i="1"/>
  <c r="W28" i="1" s="1"/>
  <c r="S28" i="1"/>
  <c r="F29" i="1"/>
  <c r="G29" i="1" s="1"/>
  <c r="H29" i="1"/>
  <c r="I29" i="1"/>
  <c r="J29" i="1"/>
  <c r="L29" i="1" s="1"/>
  <c r="R29" i="1" s="1"/>
  <c r="K29" i="1"/>
  <c r="M29" i="1"/>
  <c r="S29" i="1" s="1"/>
  <c r="N29" i="1"/>
  <c r="T29" i="1" s="1"/>
  <c r="O29" i="1"/>
  <c r="U29" i="1" s="1"/>
  <c r="P29" i="1"/>
  <c r="V29" i="1" s="1"/>
  <c r="Q29" i="1"/>
  <c r="W29" i="1"/>
  <c r="F30" i="1"/>
  <c r="G30" i="1" s="1"/>
  <c r="H30" i="1"/>
  <c r="N30" i="1" s="1"/>
  <c r="T30" i="1" s="1"/>
  <c r="I30" i="1"/>
  <c r="O30" i="1" s="1"/>
  <c r="U30" i="1" s="1"/>
  <c r="J30" i="1"/>
  <c r="L30" i="1" s="1"/>
  <c r="R30" i="1" s="1"/>
  <c r="K30" i="1"/>
  <c r="M30" i="1" s="1"/>
  <c r="S30" i="1" s="1"/>
  <c r="P30" i="1"/>
  <c r="V30" i="1" s="1"/>
  <c r="Q30" i="1"/>
  <c r="W30" i="1" s="1"/>
  <c r="F31" i="1"/>
  <c r="G31" i="1" s="1"/>
  <c r="H31" i="1"/>
  <c r="N31" i="1" s="1"/>
  <c r="T31" i="1" s="1"/>
  <c r="I31" i="1"/>
  <c r="O31" i="1" s="1"/>
  <c r="J31" i="1"/>
  <c r="L31" i="1" s="1"/>
  <c r="R31" i="1" s="1"/>
  <c r="K31" i="1"/>
  <c r="M31" i="1" s="1"/>
  <c r="S31" i="1" s="1"/>
  <c r="P31" i="1"/>
  <c r="Q31" i="1"/>
  <c r="W31" i="1" s="1"/>
  <c r="U31" i="1"/>
  <c r="V31" i="1"/>
  <c r="F32" i="1"/>
  <c r="G32" i="1"/>
  <c r="H32" i="1"/>
  <c r="N32" i="1" s="1"/>
  <c r="T32" i="1" s="1"/>
  <c r="I32" i="1"/>
  <c r="J32" i="1"/>
  <c r="L32" i="1" s="1"/>
  <c r="K32" i="1"/>
  <c r="M32" i="1" s="1"/>
  <c r="S32" i="1" s="1"/>
  <c r="O32" i="1"/>
  <c r="U32" i="1" s="1"/>
  <c r="P32" i="1"/>
  <c r="V32" i="1" s="1"/>
  <c r="Q32" i="1"/>
  <c r="W32" i="1" s="1"/>
  <c r="R32" i="1"/>
  <c r="F33" i="1"/>
  <c r="G33" i="1"/>
  <c r="H33" i="1"/>
  <c r="N33" i="1" s="1"/>
  <c r="T33" i="1" s="1"/>
  <c r="I33" i="1"/>
  <c r="O33" i="1" s="1"/>
  <c r="U33" i="1" s="1"/>
  <c r="J33" i="1"/>
  <c r="L33" i="1" s="1"/>
  <c r="R33" i="1" s="1"/>
  <c r="K33" i="1"/>
  <c r="M33" i="1"/>
  <c r="S33" i="1" s="1"/>
  <c r="P33" i="1"/>
  <c r="Q33" i="1"/>
  <c r="W33" i="1" s="1"/>
  <c r="V33" i="1"/>
  <c r="F34" i="1"/>
  <c r="G34" i="1" s="1"/>
  <c r="H34" i="1"/>
  <c r="N34" i="1" s="1"/>
  <c r="T34" i="1" s="1"/>
  <c r="I34" i="1"/>
  <c r="O34" i="1" s="1"/>
  <c r="U34" i="1" s="1"/>
  <c r="J34" i="1"/>
  <c r="L34" i="1" s="1"/>
  <c r="R34" i="1" s="1"/>
  <c r="K34" i="1"/>
  <c r="M34" i="1" s="1"/>
  <c r="S34" i="1" s="1"/>
  <c r="P34" i="1"/>
  <c r="V34" i="1" s="1"/>
  <c r="Q34" i="1"/>
  <c r="W34" i="1" s="1"/>
  <c r="F35" i="1"/>
  <c r="G35" i="1" s="1"/>
  <c r="H35" i="1"/>
  <c r="N35" i="1" s="1"/>
  <c r="T35" i="1" s="1"/>
  <c r="I35" i="1"/>
  <c r="O35" i="1" s="1"/>
  <c r="U35" i="1" s="1"/>
  <c r="J35" i="1"/>
  <c r="L35" i="1" s="1"/>
  <c r="R35" i="1" s="1"/>
  <c r="K35" i="1"/>
  <c r="M35" i="1" s="1"/>
  <c r="S35" i="1" s="1"/>
  <c r="P35" i="1"/>
  <c r="Q35" i="1"/>
  <c r="W35" i="1" s="1"/>
  <c r="V35" i="1"/>
  <c r="F36" i="1"/>
  <c r="G36" i="1"/>
  <c r="H36" i="1"/>
  <c r="N36" i="1" s="1"/>
  <c r="T36" i="1" s="1"/>
  <c r="I36" i="1"/>
  <c r="J36" i="1"/>
  <c r="L36" i="1" s="1"/>
  <c r="R36" i="1" s="1"/>
  <c r="K36" i="1"/>
  <c r="M36" i="1" s="1"/>
  <c r="S36" i="1" s="1"/>
  <c r="O36" i="1"/>
  <c r="U36" i="1" s="1"/>
  <c r="P36" i="1"/>
  <c r="V36" i="1" s="1"/>
  <c r="Q36" i="1"/>
  <c r="W36" i="1" s="1"/>
  <c r="F37" i="1"/>
  <c r="G37" i="1" s="1"/>
  <c r="H37" i="1"/>
  <c r="N37" i="1" s="1"/>
  <c r="T37" i="1" s="1"/>
  <c r="I37" i="1"/>
  <c r="O37" i="1" s="1"/>
  <c r="U37" i="1" s="1"/>
  <c r="J37" i="1"/>
  <c r="L37" i="1" s="1"/>
  <c r="R37" i="1" s="1"/>
  <c r="K37" i="1"/>
  <c r="M37" i="1"/>
  <c r="S37" i="1" s="1"/>
  <c r="P37" i="1"/>
  <c r="V37" i="1" s="1"/>
  <c r="Q37" i="1"/>
  <c r="W37" i="1" s="1"/>
  <c r="F38" i="1"/>
  <c r="G38" i="1"/>
  <c r="H38" i="1"/>
  <c r="N38" i="1" s="1"/>
  <c r="T38" i="1" s="1"/>
  <c r="I38" i="1"/>
  <c r="O38" i="1" s="1"/>
  <c r="U38" i="1" s="1"/>
  <c r="J38" i="1"/>
  <c r="K38" i="1"/>
  <c r="M38" i="1" s="1"/>
  <c r="S38" i="1" s="1"/>
  <c r="L38" i="1"/>
  <c r="R38" i="1" s="1"/>
  <c r="P38" i="1"/>
  <c r="Q38" i="1"/>
  <c r="W38" i="1" s="1"/>
  <c r="V38" i="1"/>
  <c r="F39" i="1"/>
  <c r="G39" i="1" s="1"/>
  <c r="H39" i="1"/>
  <c r="I39" i="1"/>
  <c r="O39" i="1" s="1"/>
  <c r="U39" i="1" s="1"/>
  <c r="J39" i="1"/>
  <c r="L39" i="1" s="1"/>
  <c r="R39" i="1" s="1"/>
  <c r="K39" i="1"/>
  <c r="M39" i="1" s="1"/>
  <c r="S39" i="1" s="1"/>
  <c r="N39" i="1"/>
  <c r="P39" i="1"/>
  <c r="Q39" i="1"/>
  <c r="W39" i="1" s="1"/>
  <c r="T39" i="1"/>
  <c r="V39" i="1"/>
  <c r="F40" i="1"/>
  <c r="G40" i="1" s="1"/>
  <c r="H40" i="1"/>
  <c r="N40" i="1" s="1"/>
  <c r="T40" i="1" s="1"/>
  <c r="I40" i="1"/>
  <c r="O40" i="1" s="1"/>
  <c r="U40" i="1" s="1"/>
  <c r="J40" i="1"/>
  <c r="L40" i="1" s="1"/>
  <c r="R40" i="1" s="1"/>
  <c r="K40" i="1"/>
  <c r="M40" i="1" s="1"/>
  <c r="P40" i="1"/>
  <c r="V40" i="1" s="1"/>
  <c r="Q40" i="1"/>
  <c r="W40" i="1" s="1"/>
  <c r="S40" i="1"/>
  <c r="F41" i="1"/>
  <c r="G41" i="1" s="1"/>
  <c r="H41" i="1"/>
  <c r="I41" i="1"/>
  <c r="J41" i="1"/>
  <c r="L41" i="1" s="1"/>
  <c r="R41" i="1" s="1"/>
  <c r="K41" i="1"/>
  <c r="M41" i="1"/>
  <c r="S41" i="1" s="1"/>
  <c r="N41" i="1"/>
  <c r="T41" i="1" s="1"/>
  <c r="O41" i="1"/>
  <c r="U41" i="1" s="1"/>
  <c r="P41" i="1"/>
  <c r="V41" i="1" s="1"/>
  <c r="Q41" i="1"/>
  <c r="W41" i="1" s="1"/>
  <c r="F42" i="1"/>
  <c r="G42" i="1"/>
  <c r="H42" i="1"/>
  <c r="N42" i="1" s="1"/>
  <c r="T42" i="1" s="1"/>
  <c r="I42" i="1"/>
  <c r="O42" i="1" s="1"/>
  <c r="U42" i="1" s="1"/>
  <c r="J42" i="1"/>
  <c r="L42" i="1" s="1"/>
  <c r="R42" i="1" s="1"/>
  <c r="K42" i="1"/>
  <c r="M42" i="1" s="1"/>
  <c r="P42" i="1"/>
  <c r="Q42" i="1"/>
  <c r="W42" i="1" s="1"/>
  <c r="S42" i="1"/>
  <c r="V42" i="1"/>
  <c r="F43" i="1"/>
  <c r="G43" i="1" s="1"/>
  <c r="H43" i="1"/>
  <c r="I43" i="1"/>
  <c r="O43" i="1" s="1"/>
  <c r="U43" i="1" s="1"/>
  <c r="J43" i="1"/>
  <c r="L43" i="1" s="1"/>
  <c r="R43" i="1" s="1"/>
  <c r="K43" i="1"/>
  <c r="M43" i="1"/>
  <c r="S43" i="1" s="1"/>
  <c r="N43" i="1"/>
  <c r="P43" i="1"/>
  <c r="Q43" i="1"/>
  <c r="W43" i="1" s="1"/>
  <c r="T43" i="1"/>
  <c r="V43" i="1"/>
  <c r="F44" i="1"/>
  <c r="G44" i="1"/>
  <c r="H44" i="1"/>
  <c r="N44" i="1" s="1"/>
  <c r="T44" i="1" s="1"/>
  <c r="I44" i="1"/>
  <c r="O44" i="1" s="1"/>
  <c r="U44" i="1" s="1"/>
  <c r="J44" i="1"/>
  <c r="L44" i="1" s="1"/>
  <c r="K44" i="1"/>
  <c r="M44" i="1" s="1"/>
  <c r="P44" i="1"/>
  <c r="V44" i="1" s="1"/>
  <c r="Q44" i="1"/>
  <c r="R44" i="1"/>
  <c r="S44" i="1"/>
  <c r="W44" i="1"/>
  <c r="F45" i="1"/>
  <c r="G45" i="1" s="1"/>
  <c r="H45" i="1"/>
  <c r="I45" i="1"/>
  <c r="J45" i="1"/>
  <c r="L45" i="1" s="1"/>
  <c r="R45" i="1" s="1"/>
  <c r="K45" i="1"/>
  <c r="M45" i="1"/>
  <c r="S45" i="1" s="1"/>
  <c r="N45" i="1"/>
  <c r="T45" i="1" s="1"/>
  <c r="O45" i="1"/>
  <c r="U45" i="1" s="1"/>
  <c r="P45" i="1"/>
  <c r="Q45" i="1"/>
  <c r="V45" i="1"/>
  <c r="W45" i="1"/>
  <c r="F46" i="1"/>
  <c r="G46" i="1"/>
  <c r="H46" i="1"/>
  <c r="N46" i="1" s="1"/>
  <c r="T46" i="1" s="1"/>
  <c r="I46" i="1"/>
  <c r="O46" i="1" s="1"/>
  <c r="U46" i="1" s="1"/>
  <c r="J46" i="1"/>
  <c r="K46" i="1"/>
  <c r="L46" i="1"/>
  <c r="R46" i="1" s="1"/>
  <c r="M46" i="1"/>
  <c r="S46" i="1" s="1"/>
  <c r="P46" i="1"/>
  <c r="V46" i="1" s="1"/>
  <c r="Q46" i="1"/>
  <c r="W46" i="1" s="1"/>
  <c r="F47" i="1"/>
  <c r="G47" i="1" s="1"/>
  <c r="H47" i="1"/>
  <c r="N47" i="1" s="1"/>
  <c r="T47" i="1" s="1"/>
  <c r="I47" i="1"/>
  <c r="O47" i="1" s="1"/>
  <c r="U47" i="1" s="1"/>
  <c r="J47" i="1"/>
  <c r="L47" i="1" s="1"/>
  <c r="R47" i="1" s="1"/>
  <c r="K47" i="1"/>
  <c r="M47" i="1" s="1"/>
  <c r="S47" i="1" s="1"/>
  <c r="P47" i="1"/>
  <c r="Q47" i="1"/>
  <c r="W47" i="1" s="1"/>
  <c r="V47" i="1"/>
  <c r="F48" i="1"/>
  <c r="G48" i="1" s="1"/>
  <c r="H48" i="1"/>
  <c r="N48" i="1" s="1"/>
  <c r="T48" i="1" s="1"/>
  <c r="I48" i="1"/>
  <c r="J48" i="1"/>
  <c r="L48" i="1" s="1"/>
  <c r="R48" i="1" s="1"/>
  <c r="K48" i="1"/>
  <c r="M48" i="1" s="1"/>
  <c r="S48" i="1" s="1"/>
  <c r="O48" i="1"/>
  <c r="U48" i="1" s="1"/>
  <c r="P48" i="1"/>
  <c r="V48" i="1" s="1"/>
  <c r="Q48" i="1"/>
  <c r="W48" i="1" s="1"/>
  <c r="F49" i="1"/>
  <c r="G49" i="1"/>
  <c r="H49" i="1"/>
  <c r="N49" i="1" s="1"/>
  <c r="T49" i="1" s="1"/>
  <c r="I49" i="1"/>
  <c r="O49" i="1" s="1"/>
  <c r="U49" i="1" s="1"/>
  <c r="J49" i="1"/>
  <c r="L49" i="1" s="1"/>
  <c r="R49" i="1" s="1"/>
  <c r="K49" i="1"/>
  <c r="M49" i="1" s="1"/>
  <c r="S49" i="1" s="1"/>
  <c r="P49" i="1"/>
  <c r="Q49" i="1"/>
  <c r="V49" i="1"/>
  <c r="W49" i="1"/>
  <c r="F50" i="1"/>
  <c r="G50" i="1" s="1"/>
  <c r="H50" i="1"/>
  <c r="N50" i="1" s="1"/>
  <c r="T50" i="1" s="1"/>
  <c r="I50" i="1"/>
  <c r="O50" i="1" s="1"/>
  <c r="U50" i="1" s="1"/>
  <c r="J50" i="1"/>
  <c r="K50" i="1"/>
  <c r="L50" i="1"/>
  <c r="R50" i="1" s="1"/>
  <c r="M50" i="1"/>
  <c r="S50" i="1" s="1"/>
  <c r="P50" i="1"/>
  <c r="V50" i="1" s="1"/>
  <c r="Q50" i="1"/>
  <c r="W50" i="1" s="1"/>
  <c r="F51" i="1"/>
  <c r="G51" i="1" s="1"/>
  <c r="H51" i="1"/>
  <c r="N51" i="1" s="1"/>
  <c r="T51" i="1" s="1"/>
  <c r="I51" i="1"/>
  <c r="O51" i="1" s="1"/>
  <c r="U51" i="1" s="1"/>
  <c r="J51" i="1"/>
  <c r="L51" i="1" s="1"/>
  <c r="R51" i="1" s="1"/>
  <c r="K51" i="1"/>
  <c r="M51" i="1" s="1"/>
  <c r="S51" i="1" s="1"/>
  <c r="P51" i="1"/>
  <c r="Q51" i="1"/>
  <c r="W51" i="1" s="1"/>
  <c r="V51" i="1"/>
  <c r="F52" i="1"/>
  <c r="G52" i="1" s="1"/>
  <c r="H52" i="1"/>
  <c r="N52" i="1" s="1"/>
  <c r="T52" i="1" s="1"/>
  <c r="I52" i="1"/>
  <c r="J52" i="1"/>
  <c r="L52" i="1" s="1"/>
  <c r="R52" i="1" s="1"/>
  <c r="K52" i="1"/>
  <c r="M52" i="1" s="1"/>
  <c r="S52" i="1" s="1"/>
  <c r="O52" i="1"/>
  <c r="U52" i="1" s="1"/>
  <c r="P52" i="1"/>
  <c r="V52" i="1" s="1"/>
  <c r="Q52" i="1"/>
  <c r="W52" i="1" s="1"/>
  <c r="F53" i="1"/>
  <c r="G53" i="1"/>
  <c r="H53" i="1"/>
  <c r="N53" i="1" s="1"/>
  <c r="T53" i="1" s="1"/>
  <c r="I53" i="1"/>
  <c r="O53" i="1" s="1"/>
  <c r="U53" i="1" s="1"/>
  <c r="J53" i="1"/>
  <c r="L53" i="1" s="1"/>
  <c r="R53" i="1" s="1"/>
  <c r="K53" i="1"/>
  <c r="M53" i="1"/>
  <c r="S53" i="1" s="1"/>
  <c r="P53" i="1"/>
  <c r="V53" i="1" s="1"/>
  <c r="Q53" i="1"/>
  <c r="W53" i="1" s="1"/>
  <c r="F54" i="1"/>
  <c r="G54" i="1" s="1"/>
  <c r="H54" i="1"/>
  <c r="N54" i="1" s="1"/>
  <c r="T54" i="1" s="1"/>
  <c r="I54" i="1"/>
  <c r="J54" i="1"/>
  <c r="L54" i="1" s="1"/>
  <c r="R54" i="1" s="1"/>
  <c r="K54" i="1"/>
  <c r="M54" i="1" s="1"/>
  <c r="S54" i="1" s="1"/>
  <c r="O54" i="1"/>
  <c r="U54" i="1" s="1"/>
  <c r="P54" i="1"/>
  <c r="V54" i="1" s="1"/>
  <c r="Q54" i="1"/>
  <c r="W54" i="1" s="1"/>
  <c r="F55" i="1"/>
  <c r="G55" i="1" s="1"/>
  <c r="H55" i="1"/>
  <c r="N55" i="1" s="1"/>
  <c r="T55" i="1" s="1"/>
  <c r="I55" i="1"/>
  <c r="O55" i="1" s="1"/>
  <c r="U55" i="1" s="1"/>
  <c r="J55" i="1"/>
  <c r="K55" i="1"/>
  <c r="M55" i="1" s="1"/>
  <c r="S55" i="1" s="1"/>
  <c r="L55" i="1"/>
  <c r="R55" i="1" s="1"/>
  <c r="P55" i="1"/>
  <c r="Q55" i="1"/>
  <c r="W55" i="1" s="1"/>
  <c r="V55" i="1"/>
  <c r="F56" i="1"/>
  <c r="G56" i="1"/>
  <c r="H56" i="1"/>
  <c r="N56" i="1" s="1"/>
  <c r="I56" i="1"/>
  <c r="O56" i="1" s="1"/>
  <c r="U56" i="1" s="1"/>
  <c r="J56" i="1"/>
  <c r="K56" i="1"/>
  <c r="M56" i="1" s="1"/>
  <c r="S56" i="1" s="1"/>
  <c r="L56" i="1"/>
  <c r="R56" i="1" s="1"/>
  <c r="P56" i="1"/>
  <c r="V56" i="1" s="1"/>
  <c r="Q56" i="1"/>
  <c r="W56" i="1" s="1"/>
  <c r="T56" i="1"/>
  <c r="F57" i="1"/>
  <c r="G57" i="1" s="1"/>
  <c r="H57" i="1"/>
  <c r="I57" i="1"/>
  <c r="O57" i="1" s="1"/>
  <c r="U57" i="1" s="1"/>
  <c r="J57" i="1"/>
  <c r="L57" i="1" s="1"/>
  <c r="R57" i="1" s="1"/>
  <c r="K57" i="1"/>
  <c r="M57" i="1"/>
  <c r="S57" i="1" s="1"/>
  <c r="N57" i="1"/>
  <c r="T57" i="1" s="1"/>
  <c r="P57" i="1"/>
  <c r="Q57" i="1"/>
  <c r="V57" i="1"/>
  <c r="W57" i="1"/>
  <c r="F58" i="1"/>
  <c r="G58" i="1" s="1"/>
  <c r="H58" i="1"/>
  <c r="N58" i="1" s="1"/>
  <c r="T58" i="1" s="1"/>
  <c r="I58" i="1"/>
  <c r="J58" i="1"/>
  <c r="L58" i="1" s="1"/>
  <c r="R58" i="1" s="1"/>
  <c r="K58" i="1"/>
  <c r="M58" i="1" s="1"/>
  <c r="S58" i="1" s="1"/>
  <c r="O58" i="1"/>
  <c r="P58" i="1"/>
  <c r="V58" i="1" s="1"/>
  <c r="Q58" i="1"/>
  <c r="W58" i="1" s="1"/>
  <c r="U58" i="1"/>
  <c r="F59" i="1"/>
  <c r="G59" i="1" s="1"/>
  <c r="H59" i="1"/>
  <c r="N59" i="1" s="1"/>
  <c r="T59" i="1" s="1"/>
  <c r="I59" i="1"/>
  <c r="O59" i="1" s="1"/>
  <c r="U59" i="1" s="1"/>
  <c r="J59" i="1"/>
  <c r="L59" i="1" s="1"/>
  <c r="R59" i="1" s="1"/>
  <c r="K59" i="1"/>
  <c r="M59" i="1"/>
  <c r="S59" i="1" s="1"/>
  <c r="P59" i="1"/>
  <c r="V59" i="1" s="1"/>
  <c r="Q59" i="1"/>
  <c r="W59" i="1" s="1"/>
  <c r="F60" i="1"/>
  <c r="G60" i="1"/>
  <c r="H60" i="1"/>
  <c r="N60" i="1" s="1"/>
  <c r="T60" i="1" s="1"/>
  <c r="I60" i="1"/>
  <c r="O60" i="1" s="1"/>
  <c r="U60" i="1" s="1"/>
  <c r="J60" i="1"/>
  <c r="L60" i="1" s="1"/>
  <c r="R60" i="1" s="1"/>
  <c r="K60" i="1"/>
  <c r="M60" i="1" s="1"/>
  <c r="S60" i="1" s="1"/>
  <c r="P60" i="1"/>
  <c r="V60" i="1" s="1"/>
  <c r="Q60" i="1"/>
  <c r="W60" i="1"/>
  <c r="F61" i="1"/>
  <c r="G61" i="1" s="1"/>
  <c r="H61" i="1"/>
  <c r="N61" i="1" s="1"/>
  <c r="T61" i="1" s="1"/>
  <c r="I61" i="1"/>
  <c r="J61" i="1"/>
  <c r="K61" i="1"/>
  <c r="L61" i="1"/>
  <c r="R61" i="1" s="1"/>
  <c r="M61" i="1"/>
  <c r="S61" i="1" s="1"/>
  <c r="O61" i="1"/>
  <c r="U61" i="1" s="1"/>
  <c r="P61" i="1"/>
  <c r="V61" i="1" s="1"/>
  <c r="Q61" i="1"/>
  <c r="W61" i="1" s="1"/>
  <c r="F62" i="1"/>
  <c r="G62" i="1"/>
  <c r="H62" i="1"/>
  <c r="N62" i="1" s="1"/>
  <c r="T62" i="1" s="1"/>
  <c r="I62" i="1"/>
  <c r="O62" i="1" s="1"/>
  <c r="U62" i="1" s="1"/>
  <c r="J62" i="1"/>
  <c r="L62" i="1" s="1"/>
  <c r="R62" i="1" s="1"/>
  <c r="K62" i="1"/>
  <c r="M62" i="1" s="1"/>
  <c r="S62" i="1" s="1"/>
  <c r="P62" i="1"/>
  <c r="Q62" i="1"/>
  <c r="V62" i="1"/>
  <c r="W62" i="1"/>
  <c r="F63" i="1"/>
  <c r="G63" i="1" s="1"/>
  <c r="H63" i="1"/>
  <c r="N63" i="1" s="1"/>
  <c r="T63" i="1" s="1"/>
  <c r="I63" i="1"/>
  <c r="O63" i="1" s="1"/>
  <c r="U63" i="1" s="1"/>
  <c r="J63" i="1"/>
  <c r="K63" i="1"/>
  <c r="L63" i="1"/>
  <c r="R63" i="1" s="1"/>
  <c r="M63" i="1"/>
  <c r="S63" i="1" s="1"/>
  <c r="P63" i="1"/>
  <c r="V63" i="1" s="1"/>
  <c r="Q63" i="1"/>
  <c r="W63" i="1" s="1"/>
  <c r="F64" i="1"/>
  <c r="G64" i="1" s="1"/>
  <c r="H64" i="1"/>
  <c r="N64" i="1" s="1"/>
  <c r="T64" i="1" s="1"/>
  <c r="I64" i="1"/>
  <c r="O64" i="1" s="1"/>
  <c r="U64" i="1" s="1"/>
  <c r="J64" i="1"/>
  <c r="L64" i="1" s="1"/>
  <c r="R64" i="1" s="1"/>
  <c r="K64" i="1"/>
  <c r="M64" i="1" s="1"/>
  <c r="P64" i="1"/>
  <c r="V64" i="1" s="1"/>
  <c r="Q64" i="1"/>
  <c r="W64" i="1" s="1"/>
  <c r="S64" i="1"/>
  <c r="F65" i="1"/>
  <c r="G65" i="1" s="1"/>
  <c r="H65" i="1"/>
  <c r="N65" i="1" s="1"/>
  <c r="T65" i="1" s="1"/>
  <c r="I65" i="1"/>
  <c r="O65" i="1" s="1"/>
  <c r="U65" i="1" s="1"/>
  <c r="J65" i="1"/>
  <c r="K65" i="1"/>
  <c r="L65" i="1"/>
  <c r="R65" i="1" s="1"/>
  <c r="M65" i="1"/>
  <c r="S65" i="1" s="1"/>
  <c r="P65" i="1"/>
  <c r="V65" i="1" s="1"/>
  <c r="Q65" i="1"/>
  <c r="W65" i="1" s="1"/>
  <c r="F66" i="1"/>
  <c r="G66" i="1"/>
  <c r="H66" i="1"/>
  <c r="N66" i="1" s="1"/>
  <c r="T66" i="1" s="1"/>
  <c r="I66" i="1"/>
  <c r="O66" i="1" s="1"/>
  <c r="U66" i="1" s="1"/>
  <c r="J66" i="1"/>
  <c r="L66" i="1" s="1"/>
  <c r="R66" i="1" s="1"/>
  <c r="K66" i="1"/>
  <c r="M66" i="1" s="1"/>
  <c r="S66" i="1" s="1"/>
  <c r="P66" i="1"/>
  <c r="Q66" i="1"/>
  <c r="V66" i="1"/>
  <c r="W66" i="1"/>
  <c r="F67" i="1"/>
  <c r="G67" i="1" s="1"/>
  <c r="H67" i="1"/>
  <c r="N67" i="1" s="1"/>
  <c r="T67" i="1" s="1"/>
  <c r="I67" i="1"/>
  <c r="O67" i="1" s="1"/>
  <c r="J67" i="1"/>
  <c r="K67" i="1"/>
  <c r="L67" i="1"/>
  <c r="R67" i="1" s="1"/>
  <c r="M67" i="1"/>
  <c r="S67" i="1" s="1"/>
  <c r="P67" i="1"/>
  <c r="V67" i="1" s="1"/>
  <c r="Q67" i="1"/>
  <c r="W67" i="1" s="1"/>
  <c r="U67" i="1"/>
  <c r="F68" i="1"/>
  <c r="G68" i="1"/>
  <c r="H68" i="1"/>
  <c r="N68" i="1" s="1"/>
  <c r="T68" i="1" s="1"/>
  <c r="I68" i="1"/>
  <c r="O68" i="1" s="1"/>
  <c r="U68" i="1" s="1"/>
  <c r="J68" i="1"/>
  <c r="L68" i="1" s="1"/>
  <c r="K68" i="1"/>
  <c r="M68" i="1" s="1"/>
  <c r="P68" i="1"/>
  <c r="V68" i="1" s="1"/>
  <c r="Q68" i="1"/>
  <c r="W68" i="1" s="1"/>
  <c r="R68" i="1"/>
  <c r="S68" i="1"/>
  <c r="F69" i="1"/>
  <c r="G69" i="1" s="1"/>
  <c r="H69" i="1"/>
  <c r="N69" i="1" s="1"/>
  <c r="T69" i="1" s="1"/>
  <c r="I69" i="1"/>
  <c r="O69" i="1" s="1"/>
  <c r="U69" i="1" s="1"/>
  <c r="J69" i="1"/>
  <c r="K69" i="1"/>
  <c r="M69" i="1" s="1"/>
  <c r="S69" i="1" s="1"/>
  <c r="L69" i="1"/>
  <c r="R69" i="1" s="1"/>
  <c r="P69" i="1"/>
  <c r="V69" i="1" s="1"/>
  <c r="Q69" i="1"/>
  <c r="W69" i="1"/>
  <c r="F70" i="1"/>
  <c r="G70" i="1" s="1"/>
  <c r="H70" i="1"/>
  <c r="N70" i="1" s="1"/>
  <c r="T70" i="1" s="1"/>
  <c r="I70" i="1"/>
  <c r="O70" i="1" s="1"/>
  <c r="U70" i="1" s="1"/>
  <c r="J70" i="1"/>
  <c r="L70" i="1" s="1"/>
  <c r="R70" i="1" s="1"/>
  <c r="K70" i="1"/>
  <c r="M70" i="1" s="1"/>
  <c r="S70" i="1" s="1"/>
  <c r="P70" i="1"/>
  <c r="V70" i="1" s="1"/>
  <c r="Q70" i="1"/>
  <c r="W70" i="1" s="1"/>
  <c r="F71" i="1"/>
  <c r="G71" i="1"/>
  <c r="H71" i="1"/>
  <c r="N71" i="1" s="1"/>
  <c r="I71" i="1"/>
  <c r="O71" i="1" s="1"/>
  <c r="J71" i="1"/>
  <c r="L71" i="1" s="1"/>
  <c r="R71" i="1" s="1"/>
  <c r="K71" i="1"/>
  <c r="M71" i="1" s="1"/>
  <c r="S71" i="1" s="1"/>
  <c r="P71" i="1"/>
  <c r="V71" i="1" s="1"/>
  <c r="Q71" i="1"/>
  <c r="W71" i="1" s="1"/>
  <c r="T71" i="1"/>
  <c r="U71" i="1"/>
  <c r="F72" i="1"/>
  <c r="G72" i="1"/>
  <c r="H72" i="1"/>
  <c r="N72" i="1" s="1"/>
  <c r="T72" i="1" s="1"/>
  <c r="I72" i="1"/>
  <c r="J72" i="1"/>
  <c r="L72" i="1" s="1"/>
  <c r="R72" i="1" s="1"/>
  <c r="K72" i="1"/>
  <c r="M72" i="1" s="1"/>
  <c r="S72" i="1" s="1"/>
  <c r="O72" i="1"/>
  <c r="U72" i="1" s="1"/>
  <c r="P72" i="1"/>
  <c r="V72" i="1" s="1"/>
  <c r="Q72" i="1"/>
  <c r="W72" i="1" s="1"/>
  <c r="F73" i="1"/>
  <c r="G73" i="1"/>
  <c r="H73" i="1"/>
  <c r="N73" i="1" s="1"/>
  <c r="T73" i="1" s="1"/>
  <c r="I73" i="1"/>
  <c r="O73" i="1" s="1"/>
  <c r="U73" i="1" s="1"/>
  <c r="J73" i="1"/>
  <c r="K73" i="1"/>
  <c r="M73" i="1" s="1"/>
  <c r="S73" i="1" s="1"/>
  <c r="L73" i="1"/>
  <c r="R73" i="1" s="1"/>
  <c r="P73" i="1"/>
  <c r="V73" i="1" s="1"/>
  <c r="Q73" i="1"/>
  <c r="W73" i="1" s="1"/>
  <c r="F74" i="1"/>
  <c r="G74" i="1" s="1"/>
  <c r="H74" i="1"/>
  <c r="I74" i="1"/>
  <c r="O74" i="1" s="1"/>
  <c r="U74" i="1" s="1"/>
  <c r="J74" i="1"/>
  <c r="L74" i="1" s="1"/>
  <c r="R74" i="1" s="1"/>
  <c r="K74" i="1"/>
  <c r="M74" i="1" s="1"/>
  <c r="S74" i="1" s="1"/>
  <c r="N74" i="1"/>
  <c r="P74" i="1"/>
  <c r="Q74" i="1"/>
  <c r="T74" i="1"/>
  <c r="V74" i="1"/>
  <c r="W74" i="1"/>
  <c r="F75" i="1"/>
  <c r="G75" i="1" s="1"/>
  <c r="H75" i="1"/>
  <c r="N75" i="1" s="1"/>
  <c r="I75" i="1"/>
  <c r="O75" i="1" s="1"/>
  <c r="U75" i="1" s="1"/>
  <c r="J75" i="1"/>
  <c r="L75" i="1" s="1"/>
  <c r="R75" i="1" s="1"/>
  <c r="K75" i="1"/>
  <c r="M75" i="1"/>
  <c r="S75" i="1" s="1"/>
  <c r="P75" i="1"/>
  <c r="V75" i="1" s="1"/>
  <c r="Q75" i="1"/>
  <c r="W75" i="1" s="1"/>
  <c r="T75" i="1"/>
  <c r="F76" i="1"/>
  <c r="G76" i="1"/>
  <c r="H76" i="1"/>
  <c r="N76" i="1" s="1"/>
  <c r="T76" i="1" s="1"/>
  <c r="I76" i="1"/>
  <c r="O76" i="1" s="1"/>
  <c r="U76" i="1" s="1"/>
  <c r="J76" i="1"/>
  <c r="L76" i="1" s="1"/>
  <c r="R76" i="1" s="1"/>
  <c r="K76" i="1"/>
  <c r="M76" i="1" s="1"/>
  <c r="S76" i="1" s="1"/>
  <c r="P76" i="1"/>
  <c r="V76" i="1" s="1"/>
  <c r="Q76" i="1"/>
  <c r="W76" i="1"/>
  <c r="F77" i="1"/>
  <c r="G77" i="1"/>
  <c r="H77" i="1"/>
  <c r="N77" i="1" s="1"/>
  <c r="T77" i="1" s="1"/>
  <c r="I77" i="1"/>
  <c r="O77" i="1" s="1"/>
  <c r="U77" i="1" s="1"/>
  <c r="J77" i="1"/>
  <c r="L77" i="1" s="1"/>
  <c r="R77" i="1" s="1"/>
  <c r="K77" i="1"/>
  <c r="M77" i="1"/>
  <c r="S77" i="1" s="1"/>
  <c r="P77" i="1"/>
  <c r="V77" i="1" s="1"/>
  <c r="Q77" i="1"/>
  <c r="W77" i="1"/>
  <c r="F78" i="1"/>
  <c r="G78" i="1" s="1"/>
  <c r="H78" i="1"/>
  <c r="I78" i="1"/>
  <c r="O78" i="1" s="1"/>
  <c r="U78" i="1" s="1"/>
  <c r="J78" i="1"/>
  <c r="K78" i="1"/>
  <c r="L78" i="1"/>
  <c r="R78" i="1" s="1"/>
  <c r="M78" i="1"/>
  <c r="S78" i="1" s="1"/>
  <c r="N78" i="1"/>
  <c r="T78" i="1" s="1"/>
  <c r="P78" i="1"/>
  <c r="Q78" i="1"/>
  <c r="V78" i="1"/>
  <c r="W78" i="1"/>
  <c r="F79" i="1"/>
  <c r="G79" i="1"/>
  <c r="H79" i="1"/>
  <c r="N79" i="1" s="1"/>
  <c r="T79" i="1" s="1"/>
  <c r="I79" i="1"/>
  <c r="O79" i="1" s="1"/>
  <c r="J79" i="1"/>
  <c r="K79" i="1"/>
  <c r="L79" i="1"/>
  <c r="M79" i="1"/>
  <c r="S79" i="1" s="1"/>
  <c r="P79" i="1"/>
  <c r="V79" i="1" s="1"/>
  <c r="Q79" i="1"/>
  <c r="W79" i="1" s="1"/>
  <c r="R79" i="1"/>
  <c r="U79" i="1"/>
  <c r="F80" i="1"/>
  <c r="G80" i="1"/>
  <c r="H80" i="1"/>
  <c r="N80" i="1" s="1"/>
  <c r="T80" i="1" s="1"/>
  <c r="I80" i="1"/>
  <c r="O80" i="1" s="1"/>
  <c r="U80" i="1" s="1"/>
  <c r="J80" i="1"/>
  <c r="L80" i="1" s="1"/>
  <c r="R80" i="1" s="1"/>
  <c r="K80" i="1"/>
  <c r="M80" i="1" s="1"/>
  <c r="S80" i="1" s="1"/>
  <c r="P80" i="1"/>
  <c r="V80" i="1" s="1"/>
  <c r="Q80" i="1"/>
  <c r="W80" i="1"/>
  <c r="F81" i="1"/>
  <c r="G81" i="1" s="1"/>
  <c r="H81" i="1"/>
  <c r="N81" i="1" s="1"/>
  <c r="T81" i="1" s="1"/>
  <c r="I81" i="1"/>
  <c r="O81" i="1" s="1"/>
  <c r="U81" i="1" s="1"/>
  <c r="J81" i="1"/>
  <c r="L81" i="1" s="1"/>
  <c r="R81" i="1" s="1"/>
  <c r="K81" i="1"/>
  <c r="M81" i="1" s="1"/>
  <c r="S81" i="1" s="1"/>
  <c r="P81" i="1"/>
  <c r="Q81" i="1"/>
  <c r="W81" i="1" s="1"/>
  <c r="V81" i="1"/>
  <c r="F82" i="1"/>
  <c r="G82" i="1" s="1"/>
  <c r="H82" i="1"/>
  <c r="I82" i="1"/>
  <c r="O82" i="1" s="1"/>
  <c r="U82" i="1" s="1"/>
  <c r="J82" i="1"/>
  <c r="K82" i="1"/>
  <c r="L82" i="1"/>
  <c r="R82" i="1" s="1"/>
  <c r="M82" i="1"/>
  <c r="S82" i="1" s="1"/>
  <c r="N82" i="1"/>
  <c r="T82" i="1" s="1"/>
  <c r="P82" i="1"/>
  <c r="Q82" i="1"/>
  <c r="V82" i="1"/>
  <c r="W82" i="1"/>
  <c r="F83" i="1"/>
  <c r="G83" i="1"/>
  <c r="H83" i="1"/>
  <c r="N83" i="1" s="1"/>
  <c r="T83" i="1" s="1"/>
  <c r="I83" i="1"/>
  <c r="J83" i="1"/>
  <c r="K83" i="1"/>
  <c r="L83" i="1"/>
  <c r="R83" i="1" s="1"/>
  <c r="M83" i="1"/>
  <c r="S83" i="1" s="1"/>
  <c r="O83" i="1"/>
  <c r="U83" i="1" s="1"/>
  <c r="P83" i="1"/>
  <c r="V83" i="1" s="1"/>
  <c r="Q83" i="1"/>
  <c r="W83" i="1" s="1"/>
  <c r="F84" i="1"/>
  <c r="G84" i="1"/>
  <c r="H84" i="1"/>
  <c r="N84" i="1" s="1"/>
  <c r="T84" i="1" s="1"/>
  <c r="I84" i="1"/>
  <c r="O84" i="1" s="1"/>
  <c r="U84" i="1" s="1"/>
  <c r="J84" i="1"/>
  <c r="L84" i="1" s="1"/>
  <c r="R84" i="1" s="1"/>
  <c r="K84" i="1"/>
  <c r="M84" i="1" s="1"/>
  <c r="S84" i="1" s="1"/>
  <c r="P84" i="1"/>
  <c r="V84" i="1" s="1"/>
  <c r="Q84" i="1"/>
  <c r="W84" i="1" s="1"/>
  <c r="F85" i="1"/>
  <c r="G85" i="1"/>
  <c r="H85" i="1"/>
  <c r="N85" i="1" s="1"/>
  <c r="T85" i="1" s="1"/>
  <c r="I85" i="1"/>
  <c r="J85" i="1"/>
  <c r="K85" i="1"/>
  <c r="L85" i="1"/>
  <c r="R85" i="1" s="1"/>
  <c r="M85" i="1"/>
  <c r="S85" i="1" s="1"/>
  <c r="O85" i="1"/>
  <c r="U85" i="1" s="1"/>
  <c r="P85" i="1"/>
  <c r="V85" i="1" s="1"/>
  <c r="Q85" i="1"/>
  <c r="W85" i="1"/>
  <c r="F86" i="1"/>
  <c r="G86" i="1" s="1"/>
  <c r="H86" i="1"/>
  <c r="N86" i="1" s="1"/>
  <c r="T86" i="1" s="1"/>
  <c r="I86" i="1"/>
  <c r="O86" i="1" s="1"/>
  <c r="U86" i="1" s="1"/>
  <c r="J86" i="1"/>
  <c r="L86" i="1" s="1"/>
  <c r="R86" i="1" s="1"/>
  <c r="K86" i="1"/>
  <c r="M86" i="1" s="1"/>
  <c r="S86" i="1" s="1"/>
  <c r="P86" i="1"/>
  <c r="Q86" i="1"/>
  <c r="W86" i="1" s="1"/>
  <c r="V86" i="1"/>
  <c r="F87" i="1"/>
  <c r="G87" i="1"/>
  <c r="H87" i="1"/>
  <c r="N87" i="1" s="1"/>
  <c r="I87" i="1"/>
  <c r="O87" i="1" s="1"/>
  <c r="U87" i="1" s="1"/>
  <c r="J87" i="1"/>
  <c r="K87" i="1"/>
  <c r="M87" i="1" s="1"/>
  <c r="S87" i="1" s="1"/>
  <c r="L87" i="1"/>
  <c r="R87" i="1" s="1"/>
  <c r="P87" i="1"/>
  <c r="V87" i="1" s="1"/>
  <c r="Q87" i="1"/>
  <c r="W87" i="1" s="1"/>
  <c r="T87" i="1"/>
  <c r="F88" i="1"/>
  <c r="G88" i="1" s="1"/>
  <c r="H88" i="1"/>
  <c r="N88" i="1" s="1"/>
  <c r="T88" i="1" s="1"/>
  <c r="I88" i="1"/>
  <c r="O88" i="1" s="1"/>
  <c r="U88" i="1" s="1"/>
  <c r="J88" i="1"/>
  <c r="L88" i="1" s="1"/>
  <c r="R88" i="1" s="1"/>
  <c r="K88" i="1"/>
  <c r="M88" i="1"/>
  <c r="S88" i="1" s="1"/>
  <c r="P88" i="1"/>
  <c r="V88" i="1" s="1"/>
  <c r="Q88" i="1"/>
  <c r="W88" i="1" s="1"/>
  <c r="F89" i="1"/>
  <c r="G89" i="1"/>
  <c r="H89" i="1"/>
  <c r="N89" i="1" s="1"/>
  <c r="T89" i="1" s="1"/>
  <c r="I89" i="1"/>
  <c r="O89" i="1" s="1"/>
  <c r="U89" i="1" s="1"/>
  <c r="J89" i="1"/>
  <c r="L89" i="1" s="1"/>
  <c r="R89" i="1" s="1"/>
  <c r="K89" i="1"/>
  <c r="M89" i="1" s="1"/>
  <c r="S89" i="1" s="1"/>
  <c r="P89" i="1"/>
  <c r="V89" i="1" s="1"/>
  <c r="Q89" i="1"/>
  <c r="W89" i="1" s="1"/>
  <c r="F90" i="1"/>
  <c r="G90" i="1"/>
  <c r="H90" i="1"/>
  <c r="N90" i="1" s="1"/>
  <c r="T90" i="1" s="1"/>
  <c r="I90" i="1"/>
  <c r="O90" i="1" s="1"/>
  <c r="U90" i="1" s="1"/>
  <c r="J90" i="1"/>
  <c r="L90" i="1" s="1"/>
  <c r="R90" i="1" s="1"/>
  <c r="K90" i="1"/>
  <c r="M90" i="1" s="1"/>
  <c r="S90" i="1" s="1"/>
  <c r="P90" i="1"/>
  <c r="Q90" i="1"/>
  <c r="W90" i="1" s="1"/>
  <c r="V90" i="1"/>
  <c r="F91" i="1"/>
  <c r="G91" i="1"/>
  <c r="H91" i="1"/>
  <c r="N91" i="1" s="1"/>
  <c r="T91" i="1" s="1"/>
  <c r="I91" i="1"/>
  <c r="O91" i="1" s="1"/>
  <c r="U91" i="1" s="1"/>
  <c r="J91" i="1"/>
  <c r="K91" i="1"/>
  <c r="L91" i="1"/>
  <c r="R91" i="1" s="1"/>
  <c r="M91" i="1"/>
  <c r="S91" i="1" s="1"/>
  <c r="P91" i="1"/>
  <c r="V91" i="1" s="1"/>
  <c r="Q91" i="1"/>
  <c r="W91" i="1" s="1"/>
  <c r="F92" i="1"/>
  <c r="G92" i="1" s="1"/>
  <c r="H92" i="1"/>
  <c r="N92" i="1" s="1"/>
  <c r="T92" i="1" s="1"/>
  <c r="I92" i="1"/>
  <c r="O92" i="1" s="1"/>
  <c r="U92" i="1" s="1"/>
  <c r="J92" i="1"/>
  <c r="L92" i="1" s="1"/>
  <c r="R92" i="1" s="1"/>
  <c r="K92" i="1"/>
  <c r="M92" i="1"/>
  <c r="S92" i="1" s="1"/>
  <c r="P92" i="1"/>
  <c r="V92" i="1" s="1"/>
  <c r="Q92" i="1"/>
  <c r="W92" i="1" s="1"/>
  <c r="F93" i="1"/>
  <c r="G93" i="1"/>
  <c r="H93" i="1"/>
  <c r="N93" i="1" s="1"/>
  <c r="T93" i="1" s="1"/>
  <c r="I93" i="1"/>
  <c r="O93" i="1" s="1"/>
  <c r="U93" i="1" s="1"/>
  <c r="J93" i="1"/>
  <c r="L93" i="1" s="1"/>
  <c r="R93" i="1" s="1"/>
  <c r="K93" i="1"/>
  <c r="M93" i="1" s="1"/>
  <c r="S93" i="1" s="1"/>
  <c r="P93" i="1"/>
  <c r="V93" i="1" s="1"/>
  <c r="Q93" i="1"/>
  <c r="W93" i="1" s="1"/>
  <c r="F94" i="1"/>
  <c r="G94" i="1"/>
  <c r="H94" i="1"/>
  <c r="N94" i="1" s="1"/>
  <c r="T94" i="1" s="1"/>
  <c r="I94" i="1"/>
  <c r="O94" i="1" s="1"/>
  <c r="U94" i="1" s="1"/>
  <c r="J94" i="1"/>
  <c r="K94" i="1"/>
  <c r="L94" i="1"/>
  <c r="R94" i="1" s="1"/>
  <c r="M94" i="1"/>
  <c r="S94" i="1" s="1"/>
  <c r="P94" i="1"/>
  <c r="V94" i="1" s="1"/>
  <c r="Q94" i="1"/>
  <c r="W94" i="1"/>
  <c r="F95" i="1"/>
  <c r="G95" i="1" s="1"/>
  <c r="H95" i="1"/>
  <c r="I95" i="1"/>
  <c r="O95" i="1" s="1"/>
  <c r="U95" i="1" s="1"/>
  <c r="J95" i="1"/>
  <c r="K95" i="1"/>
  <c r="L95" i="1"/>
  <c r="R95" i="1" s="1"/>
  <c r="M95" i="1"/>
  <c r="S95" i="1" s="1"/>
  <c r="N95" i="1"/>
  <c r="T95" i="1" s="1"/>
  <c r="P95" i="1"/>
  <c r="Q95" i="1"/>
  <c r="W95" i="1" s="1"/>
  <c r="V95" i="1"/>
  <c r="F96" i="1"/>
  <c r="G96" i="1"/>
  <c r="H96" i="1"/>
  <c r="N96" i="1" s="1"/>
  <c r="T96" i="1" s="1"/>
  <c r="I96" i="1"/>
  <c r="O96" i="1" s="1"/>
  <c r="U96" i="1" s="1"/>
  <c r="J96" i="1"/>
  <c r="L96" i="1" s="1"/>
  <c r="R96" i="1" s="1"/>
  <c r="K96" i="1"/>
  <c r="M96" i="1" s="1"/>
  <c r="S96" i="1" s="1"/>
  <c r="P96" i="1"/>
  <c r="V96" i="1" s="1"/>
  <c r="Q96" i="1"/>
  <c r="W96" i="1" s="1"/>
  <c r="F97" i="1"/>
  <c r="G97" i="1"/>
  <c r="H97" i="1"/>
  <c r="N97" i="1" s="1"/>
  <c r="T97" i="1" s="1"/>
  <c r="I97" i="1"/>
  <c r="O97" i="1" s="1"/>
  <c r="U97" i="1" s="1"/>
  <c r="J97" i="1"/>
  <c r="L97" i="1" s="1"/>
  <c r="R97" i="1" s="1"/>
  <c r="K97" i="1"/>
  <c r="M97" i="1"/>
  <c r="S97" i="1" s="1"/>
  <c r="P97" i="1"/>
  <c r="V97" i="1" s="1"/>
  <c r="Q97" i="1"/>
  <c r="W97" i="1" s="1"/>
  <c r="F98" i="1"/>
  <c r="G98" i="1"/>
  <c r="H98" i="1"/>
  <c r="N98" i="1" s="1"/>
  <c r="T98" i="1" s="1"/>
  <c r="I98" i="1"/>
  <c r="J98" i="1"/>
  <c r="K98" i="1"/>
  <c r="L98" i="1"/>
  <c r="R98" i="1" s="1"/>
  <c r="M98" i="1"/>
  <c r="S98" i="1" s="1"/>
  <c r="O98" i="1"/>
  <c r="U98" i="1" s="1"/>
  <c r="P98" i="1"/>
  <c r="V98" i="1" s="1"/>
  <c r="Q98" i="1"/>
  <c r="W98" i="1" s="1"/>
  <c r="F99" i="1"/>
  <c r="G99" i="1" s="1"/>
  <c r="H99" i="1"/>
  <c r="N99" i="1" s="1"/>
  <c r="T99" i="1" s="1"/>
  <c r="I99" i="1"/>
  <c r="O99" i="1" s="1"/>
  <c r="U99" i="1" s="1"/>
  <c r="J99" i="1"/>
  <c r="K99" i="1"/>
  <c r="L99" i="1"/>
  <c r="R99" i="1" s="1"/>
  <c r="M99" i="1"/>
  <c r="S99" i="1" s="1"/>
  <c r="P99" i="1"/>
  <c r="Q99" i="1"/>
  <c r="W99" i="1" s="1"/>
  <c r="V99" i="1"/>
  <c r="F100" i="1"/>
  <c r="G100" i="1"/>
  <c r="H100" i="1"/>
  <c r="N100" i="1" s="1"/>
  <c r="T100" i="1" s="1"/>
  <c r="I100" i="1"/>
  <c r="O100" i="1" s="1"/>
  <c r="U100" i="1" s="1"/>
  <c r="J100" i="1"/>
  <c r="K100" i="1"/>
  <c r="M100" i="1" s="1"/>
  <c r="S100" i="1" s="1"/>
  <c r="L100" i="1"/>
  <c r="R100" i="1" s="1"/>
  <c r="P100" i="1"/>
  <c r="V100" i="1" s="1"/>
  <c r="Q100" i="1"/>
  <c r="W100" i="1" s="1"/>
  <c r="F101" i="1"/>
  <c r="G101" i="1"/>
  <c r="H101" i="1"/>
  <c r="N101" i="1" s="1"/>
  <c r="T101" i="1" s="1"/>
  <c r="I101" i="1"/>
  <c r="O101" i="1" s="1"/>
  <c r="U101" i="1" s="1"/>
  <c r="J101" i="1"/>
  <c r="L101" i="1" s="1"/>
  <c r="R101" i="1" s="1"/>
  <c r="K101" i="1"/>
  <c r="M101" i="1"/>
  <c r="S101" i="1" s="1"/>
  <c r="P101" i="1"/>
  <c r="V101" i="1" s="1"/>
  <c r="Q101" i="1"/>
  <c r="W101" i="1" s="1"/>
</calcChain>
</file>

<file path=xl/sharedStrings.xml><?xml version="1.0" encoding="utf-8"?>
<sst xmlns="http://schemas.openxmlformats.org/spreadsheetml/2006/main" count="31" uniqueCount="31">
  <si>
    <t>f</t>
  </si>
  <si>
    <t>force out</t>
  </si>
  <si>
    <t>acc out</t>
  </si>
  <si>
    <t>force in</t>
  </si>
  <si>
    <t>acc in</t>
  </si>
  <si>
    <t>r</t>
  </si>
  <si>
    <t>TL</t>
  </si>
  <si>
    <t>Velocity</t>
  </si>
  <si>
    <t>displacement</t>
  </si>
  <si>
    <t>Compliance</t>
  </si>
  <si>
    <t>Mobility</t>
  </si>
  <si>
    <t>Accelerance</t>
  </si>
  <si>
    <t>Stiffness</t>
  </si>
  <si>
    <t>Impedence</t>
  </si>
  <si>
    <t>Dynamic Mass</t>
  </si>
  <si>
    <r>
      <t>v in /ms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</si>
  <si>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v out /ms</t>
    </r>
    <r>
      <rPr>
        <vertAlign val="superscript"/>
        <sz val="11"/>
        <color theme="1"/>
        <rFont val="Calibri"/>
        <family val="2"/>
        <scheme val="minor"/>
      </rPr>
      <t>-1</t>
    </r>
  </si>
  <si>
    <t>s in  /m</t>
  </si>
  <si>
    <t>s out  /m</t>
  </si>
  <si>
    <t>C in /m/N</t>
  </si>
  <si>
    <t>C out/m/N</t>
  </si>
  <si>
    <t>Yin /m/Ns</t>
  </si>
  <si>
    <t>Yout /m/Ns</t>
  </si>
  <si>
    <r>
      <t>A in /m/Ns</t>
    </r>
    <r>
      <rPr>
        <vertAlign val="superscript"/>
        <sz val="11"/>
        <color theme="1"/>
        <rFont val="Calibri"/>
        <family val="2"/>
        <scheme val="minor"/>
      </rPr>
      <t>2</t>
    </r>
  </si>
  <si>
    <r>
      <t>A out /m/Ns</t>
    </r>
    <r>
      <rPr>
        <vertAlign val="superscript"/>
        <sz val="11"/>
        <color theme="1"/>
        <rFont val="Calibri"/>
        <family val="2"/>
        <scheme val="minor"/>
      </rPr>
      <t>2</t>
    </r>
  </si>
  <si>
    <t>S in N/m</t>
  </si>
  <si>
    <t>S out N/m</t>
  </si>
  <si>
    <t>Z in Ns/m</t>
  </si>
  <si>
    <t>Z out Ns/m</t>
  </si>
  <si>
    <r>
      <t>M in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</si>
  <si>
    <r>
      <t>M out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</si>
</sst>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2" fontId="0" fillId="0" borderId="0" xfId="0" applyNumberFormat="1"/>
    <xf numFmtId="0" fontId="0" fillId="33" borderId="0" xfId="0" applyFill="1"/>
    <xf numFmtId="2" fontId="0" fillId="33" borderId="0" xfId="0" applyNumberFormat="1" applyFill="1"/>
    <xf numFmtId="0" fontId="0" fillId="34" borderId="10" xfId="0" applyFill="1" applyBorder="1"/>
    <xf numFmtId="0" fontId="0" fillId="33" borderId="10" xfId="0" applyFill="1" applyBorder="1"/>
    <xf numFmtId="0" fontId="16" fillId="0" borderId="1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zoomScale="83" zoomScaleNormal="83" workbookViewId="0">
      <selection activeCell="A3" sqref="A3:XFD3"/>
    </sheetView>
  </sheetViews>
  <sheetFormatPr defaultRowHeight="14.25" x14ac:dyDescent="0.45"/>
  <sheetData>
    <row r="1" spans="1:23" x14ac:dyDescent="0.45">
      <c r="C1" s="2"/>
      <c r="H1" s="6" t="s">
        <v>7</v>
      </c>
      <c r="I1" s="6"/>
      <c r="J1" s="6" t="s">
        <v>8</v>
      </c>
      <c r="K1" s="6"/>
      <c r="L1" s="6" t="s">
        <v>9</v>
      </c>
      <c r="M1" s="6"/>
      <c r="N1" s="6" t="s">
        <v>10</v>
      </c>
      <c r="O1" s="6"/>
      <c r="P1" s="6" t="s">
        <v>11</v>
      </c>
      <c r="Q1" s="6"/>
      <c r="R1" s="6" t="s">
        <v>12</v>
      </c>
      <c r="S1" s="6"/>
      <c r="T1" s="6" t="s">
        <v>13</v>
      </c>
      <c r="U1" s="6"/>
      <c r="V1" s="6" t="s">
        <v>14</v>
      </c>
      <c r="W1" s="6"/>
    </row>
    <row r="2" spans="1:23" ht="15.75" x14ac:dyDescent="0.45">
      <c r="A2" s="1" t="s">
        <v>0</v>
      </c>
      <c r="B2" s="1" t="s">
        <v>3</v>
      </c>
      <c r="C2" s="3" t="s">
        <v>2</v>
      </c>
      <c r="D2" s="1" t="s">
        <v>1</v>
      </c>
      <c r="E2" s="1" t="s">
        <v>4</v>
      </c>
      <c r="F2" s="1" t="s">
        <v>5</v>
      </c>
      <c r="G2" s="1" t="s">
        <v>6</v>
      </c>
      <c r="H2" s="4" t="s">
        <v>15</v>
      </c>
      <c r="I2" s="5" t="s">
        <v>16</v>
      </c>
      <c r="J2" s="4" t="s">
        <v>17</v>
      </c>
      <c r="K2" s="5" t="s">
        <v>18</v>
      </c>
      <c r="L2" s="4" t="s">
        <v>19</v>
      </c>
      <c r="M2" s="5" t="s">
        <v>20</v>
      </c>
      <c r="N2" s="4" t="s">
        <v>21</v>
      </c>
      <c r="O2" s="5" t="s">
        <v>22</v>
      </c>
      <c r="P2" s="4" t="s">
        <v>23</v>
      </c>
      <c r="Q2" s="5" t="s">
        <v>24</v>
      </c>
      <c r="R2" s="4" t="s">
        <v>25</v>
      </c>
      <c r="S2" s="5" t="s">
        <v>26</v>
      </c>
      <c r="T2" s="4" t="s">
        <v>27</v>
      </c>
      <c r="U2" s="5" t="s">
        <v>28</v>
      </c>
      <c r="V2" s="4" t="s">
        <v>29</v>
      </c>
      <c r="W2" s="5" t="s">
        <v>30</v>
      </c>
    </row>
    <row r="3" spans="1:23" x14ac:dyDescent="0.45">
      <c r="A3">
        <v>50</v>
      </c>
      <c r="B3">
        <v>0.388604</v>
      </c>
      <c r="C3">
        <v>44.862555</v>
      </c>
      <c r="D3">
        <v>4.4780000000000002E-3</v>
      </c>
      <c r="E3">
        <v>21.039145000000001</v>
      </c>
      <c r="F3">
        <f t="shared" ref="F3:F66" si="0">C3/E3</f>
        <v>2.1323373644698962</v>
      </c>
      <c r="G3">
        <f t="shared" ref="G3:G66" si="1">20*LOG10(F3)</f>
        <v>6.5771183404555211</v>
      </c>
      <c r="H3">
        <f t="shared" ref="H3:H66" si="2">(E3/(2*PI()*A3))</f>
        <v>6.6969678503542684E-2</v>
      </c>
      <c r="I3">
        <f t="shared" ref="I3:I66" si="3">(C3/(2*PI()*A3))</f>
        <v>0.1428019477596405</v>
      </c>
      <c r="J3">
        <f t="shared" ref="J3:J66" si="4">(E3/((2*PI()*A3)^2))</f>
        <v>2.1317110742227727E-4</v>
      </c>
      <c r="K3">
        <f t="shared" ref="K3:K66" si="5">(C3/((2*PI()*A3)^2))</f>
        <v>4.5455271738194784E-4</v>
      </c>
      <c r="L3">
        <f t="shared" ref="L3:L66" si="6">(J3/B3)</f>
        <v>5.4855613277855417E-4</v>
      </c>
      <c r="M3">
        <f t="shared" ref="M3:M66" si="7">(K3/B3)</f>
        <v>1.1697067384328207E-3</v>
      </c>
      <c r="N3">
        <f t="shared" ref="N3:N66" si="8">(H3/B3)</f>
        <v>0.17233399168187327</v>
      </c>
      <c r="O3">
        <f t="shared" ref="O3:O66" si="9">(I3/B3)</f>
        <v>0.36747420963150279</v>
      </c>
      <c r="P3">
        <f t="shared" ref="P3:P66" si="10">(E3/B3)</f>
        <v>54.140320223157765</v>
      </c>
      <c r="Q3">
        <f t="shared" ref="Q3:Q66" si="11">(C3/B3)</f>
        <v>115.44542773620446</v>
      </c>
      <c r="R3">
        <f t="shared" ref="R3:R66" si="12">(1/L3)</f>
        <v>1822.9674963887217</v>
      </c>
      <c r="S3">
        <f t="shared" ref="S3:S66" si="13">(1/M3)</f>
        <v>854.91513996047013</v>
      </c>
      <c r="T3">
        <f t="shared" ref="T3:T66" si="14">(1/N3)</f>
        <v>5.8026857629224384</v>
      </c>
      <c r="U3">
        <f t="shared" ref="U3:U66" si="15">(1/O3)</f>
        <v>2.7212794089761672</v>
      </c>
      <c r="V3">
        <f t="shared" ref="V3:V66" si="16">(1/P3)</f>
        <v>1.8470522447561439E-2</v>
      </c>
      <c r="W3">
        <f t="shared" ref="W3:W66" si="17">(1/Q3)</f>
        <v>8.6621013894549702E-3</v>
      </c>
    </row>
    <row r="4" spans="1:23" x14ac:dyDescent="0.45">
      <c r="A4">
        <v>60</v>
      </c>
      <c r="B4">
        <v>6.1636999999999997E-2</v>
      </c>
      <c r="C4">
        <v>25.852201000000001</v>
      </c>
      <c r="D4">
        <v>7.6509999999999998E-3</v>
      </c>
      <c r="E4">
        <v>33.629792000000002</v>
      </c>
      <c r="F4">
        <f t="shared" si="0"/>
        <v>0.76872913754566186</v>
      </c>
      <c r="G4">
        <f t="shared" si="1"/>
        <v>-2.284533146522203</v>
      </c>
      <c r="H4">
        <f t="shared" si="2"/>
        <v>8.9205793865871297E-2</v>
      </c>
      <c r="I4">
        <f t="shared" si="3"/>
        <v>6.8575092982587335E-2</v>
      </c>
      <c r="J4">
        <f t="shared" si="4"/>
        <v>2.3662571743650158E-4</v>
      </c>
      <c r="K4">
        <f t="shared" si="5"/>
        <v>1.8190108368608534E-4</v>
      </c>
      <c r="L4">
        <f t="shared" si="6"/>
        <v>3.8390206764849296E-3</v>
      </c>
      <c r="M4">
        <f t="shared" si="7"/>
        <v>2.9511670536542232E-3</v>
      </c>
      <c r="N4">
        <f t="shared" si="8"/>
        <v>1.4472766985069245</v>
      </c>
      <c r="O4">
        <f t="shared" si="9"/>
        <v>1.1125637682331608</v>
      </c>
      <c r="P4">
        <f t="shared" si="10"/>
        <v>545.61046124892516</v>
      </c>
      <c r="Q4">
        <f t="shared" si="11"/>
        <v>419.42665931177703</v>
      </c>
      <c r="R4">
        <f t="shared" si="12"/>
        <v>260.48309823525528</v>
      </c>
      <c r="S4">
        <f t="shared" si="13"/>
        <v>338.84899831806206</v>
      </c>
      <c r="T4">
        <f t="shared" si="14"/>
        <v>0.69095287793387727</v>
      </c>
      <c r="U4">
        <f t="shared" si="15"/>
        <v>0.89882488406761529</v>
      </c>
      <c r="V4">
        <f t="shared" si="16"/>
        <v>1.8328094327791263E-3</v>
      </c>
      <c r="W4">
        <f t="shared" si="17"/>
        <v>2.3842070545560122E-3</v>
      </c>
    </row>
    <row r="5" spans="1:23" x14ac:dyDescent="0.45">
      <c r="A5">
        <v>70</v>
      </c>
      <c r="B5">
        <v>0.34924100000000002</v>
      </c>
      <c r="C5">
        <v>46.952952000000003</v>
      </c>
      <c r="D5">
        <v>7.1139999999999997E-3</v>
      </c>
      <c r="E5">
        <v>30.301577999999999</v>
      </c>
      <c r="F5">
        <f t="shared" si="0"/>
        <v>1.549521678375958</v>
      </c>
      <c r="G5">
        <f t="shared" si="1"/>
        <v>3.8039531311342598</v>
      </c>
      <c r="H5">
        <f t="shared" si="2"/>
        <v>6.8894941745494681E-2</v>
      </c>
      <c r="I5">
        <f t="shared" si="3"/>
        <v>0.10675420576509277</v>
      </c>
      <c r="J5">
        <f t="shared" si="4"/>
        <v>1.5664243618319503E-4</v>
      </c>
      <c r="K5">
        <f t="shared" si="5"/>
        <v>2.4272085061948325E-4</v>
      </c>
      <c r="L5">
        <f t="shared" si="6"/>
        <v>4.4852247068126314E-4</v>
      </c>
      <c r="M5">
        <f t="shared" si="7"/>
        <v>6.9499529155936227E-4</v>
      </c>
      <c r="N5">
        <f t="shared" si="8"/>
        <v>0.19727048584070792</v>
      </c>
      <c r="O5">
        <f t="shared" si="9"/>
        <v>0.30567489431393441</v>
      </c>
      <c r="P5">
        <f t="shared" si="10"/>
        <v>86.764091272216021</v>
      </c>
      <c r="Q5">
        <f t="shared" si="11"/>
        <v>134.442840330889</v>
      </c>
      <c r="R5">
        <f t="shared" si="12"/>
        <v>2229.5426993459096</v>
      </c>
      <c r="S5">
        <f t="shared" si="13"/>
        <v>1438.8586687491049</v>
      </c>
      <c r="T5">
        <f t="shared" si="14"/>
        <v>5.0691820205049858</v>
      </c>
      <c r="U5">
        <f t="shared" si="15"/>
        <v>3.2714495648863444</v>
      </c>
      <c r="V5">
        <f t="shared" si="16"/>
        <v>1.1525505371370429E-2</v>
      </c>
      <c r="W5">
        <f t="shared" si="17"/>
        <v>7.4381052761070265E-3</v>
      </c>
    </row>
    <row r="6" spans="1:23" x14ac:dyDescent="0.45">
      <c r="A6">
        <v>80</v>
      </c>
      <c r="B6">
        <v>0.45571600000000001</v>
      </c>
      <c r="C6">
        <v>35.944654999999997</v>
      </c>
      <c r="D6">
        <v>6.3379999999999999E-3</v>
      </c>
      <c r="E6">
        <v>25.498487000000001</v>
      </c>
      <c r="F6">
        <f t="shared" si="0"/>
        <v>1.409677954617464</v>
      </c>
      <c r="G6">
        <f t="shared" si="1"/>
        <v>2.9823981608046184</v>
      </c>
      <c r="H6">
        <f t="shared" si="2"/>
        <v>5.0727628092680416E-2</v>
      </c>
      <c r="I6">
        <f t="shared" si="3"/>
        <v>7.1509619012285142E-2</v>
      </c>
      <c r="J6">
        <f t="shared" si="4"/>
        <v>1.0091940952846729E-4</v>
      </c>
      <c r="K6">
        <f t="shared" si="5"/>
        <v>1.4226386680529196E-4</v>
      </c>
      <c r="L6">
        <f t="shared" si="6"/>
        <v>2.2145241669914439E-4</v>
      </c>
      <c r="M6">
        <f t="shared" si="7"/>
        <v>3.1217658981754414E-4</v>
      </c>
      <c r="N6">
        <f t="shared" si="8"/>
        <v>0.11131412566747802</v>
      </c>
      <c r="O6">
        <f t="shared" si="9"/>
        <v>0.15691706899096178</v>
      </c>
      <c r="P6">
        <f t="shared" si="10"/>
        <v>55.952582310035197</v>
      </c>
      <c r="Q6">
        <f t="shared" si="11"/>
        <v>78.875121786375715</v>
      </c>
      <c r="R6">
        <f t="shared" si="12"/>
        <v>4515.6427502823617</v>
      </c>
      <c r="S6">
        <f t="shared" si="13"/>
        <v>3203.3151511600008</v>
      </c>
      <c r="T6">
        <f t="shared" si="14"/>
        <v>8.9835858118064884</v>
      </c>
      <c r="U6">
        <f t="shared" si="15"/>
        <v>6.3727930073534491</v>
      </c>
      <c r="V6">
        <f t="shared" si="16"/>
        <v>1.7872276107990252E-2</v>
      </c>
      <c r="W6">
        <f t="shared" si="17"/>
        <v>1.2678268855272085E-2</v>
      </c>
    </row>
    <row r="7" spans="1:23" x14ac:dyDescent="0.45">
      <c r="A7">
        <v>90</v>
      </c>
      <c r="B7">
        <v>0.494614</v>
      </c>
      <c r="C7">
        <v>29.728808999999998</v>
      </c>
      <c r="D7">
        <v>5.9829999999999996E-3</v>
      </c>
      <c r="E7">
        <v>22.418679999999998</v>
      </c>
      <c r="F7">
        <f t="shared" si="0"/>
        <v>1.3260731229492548</v>
      </c>
      <c r="G7">
        <f t="shared" si="1"/>
        <v>2.4513494560020694</v>
      </c>
      <c r="H7">
        <f t="shared" si="2"/>
        <v>3.9644930439949023E-2</v>
      </c>
      <c r="I7">
        <f t="shared" si="3"/>
        <v>5.2572076717609176E-2</v>
      </c>
      <c r="J7">
        <f t="shared" si="4"/>
        <v>7.0107629422802627E-5</v>
      </c>
      <c r="K7">
        <f t="shared" si="5"/>
        <v>9.2967843091264939E-5</v>
      </c>
      <c r="L7">
        <f t="shared" si="6"/>
        <v>1.4174210479849463E-4</v>
      </c>
      <c r="M7">
        <f t="shared" si="7"/>
        <v>1.8796039556354035E-4</v>
      </c>
      <c r="N7">
        <f t="shared" si="8"/>
        <v>8.0153271925074959E-2</v>
      </c>
      <c r="O7">
        <f t="shared" si="9"/>
        <v>0.10628909961628498</v>
      </c>
      <c r="P7">
        <f t="shared" si="10"/>
        <v>45.325607443380086</v>
      </c>
      <c r="Q7">
        <f t="shared" si="11"/>
        <v>60.105069812015024</v>
      </c>
      <c r="R7">
        <f t="shared" si="12"/>
        <v>7055.0666749420279</v>
      </c>
      <c r="S7">
        <f t="shared" si="13"/>
        <v>5320.2697142757834</v>
      </c>
      <c r="T7">
        <f t="shared" si="14"/>
        <v>12.476097057332508</v>
      </c>
      <c r="U7">
        <f t="shared" si="15"/>
        <v>9.4083024845455174</v>
      </c>
      <c r="V7">
        <f t="shared" si="16"/>
        <v>2.206258352409687E-2</v>
      </c>
      <c r="W7">
        <f t="shared" si="17"/>
        <v>1.6637531627990882E-2</v>
      </c>
    </row>
    <row r="8" spans="1:23" x14ac:dyDescent="0.45">
      <c r="A8">
        <v>100</v>
      </c>
      <c r="B8">
        <v>0.514621</v>
      </c>
      <c r="C8">
        <v>26.421340000000001</v>
      </c>
      <c r="D8">
        <v>5.9119999999999997E-3</v>
      </c>
      <c r="E8">
        <v>20.516444</v>
      </c>
      <c r="F8">
        <f t="shared" si="0"/>
        <v>1.2878128393010018</v>
      </c>
      <c r="G8">
        <f t="shared" si="1"/>
        <v>2.1970550125717176</v>
      </c>
      <c r="H8">
        <f t="shared" si="2"/>
        <v>3.2652934772680574E-2</v>
      </c>
      <c r="I8">
        <f t="shared" si="3"/>
        <v>4.2050868641116179E-2</v>
      </c>
      <c r="J8">
        <f t="shared" si="4"/>
        <v>5.1968759755293469E-5</v>
      </c>
      <c r="K8">
        <f t="shared" si="5"/>
        <v>6.6926036055416115E-5</v>
      </c>
      <c r="L8">
        <f t="shared" si="6"/>
        <v>1.0098452988761336E-4</v>
      </c>
      <c r="M8">
        <f t="shared" si="7"/>
        <v>1.3004917416004422E-4</v>
      </c>
      <c r="N8">
        <f t="shared" si="8"/>
        <v>6.3450451444229006E-2</v>
      </c>
      <c r="O8">
        <f t="shared" si="9"/>
        <v>8.1712306029322904E-2</v>
      </c>
      <c r="P8">
        <f t="shared" si="10"/>
        <v>39.867094424829148</v>
      </c>
      <c r="Q8">
        <f t="shared" si="11"/>
        <v>51.341356065920358</v>
      </c>
      <c r="R8">
        <f t="shared" si="12"/>
        <v>9902.50686033702</v>
      </c>
      <c r="S8">
        <f t="shared" si="13"/>
        <v>7689.399078915766</v>
      </c>
      <c r="T8">
        <f t="shared" si="14"/>
        <v>15.760329158240415</v>
      </c>
      <c r="U8">
        <f t="shared" si="15"/>
        <v>12.23805872815711</v>
      </c>
      <c r="V8">
        <f t="shared" si="16"/>
        <v>2.5083342902892918E-2</v>
      </c>
      <c r="W8">
        <f t="shared" si="17"/>
        <v>1.9477475404351179E-2</v>
      </c>
    </row>
    <row r="9" spans="1:23" x14ac:dyDescent="0.45">
      <c r="A9">
        <v>110</v>
      </c>
      <c r="B9">
        <v>0.529308</v>
      </c>
      <c r="C9">
        <v>24.786598999999999</v>
      </c>
      <c r="D9">
        <v>6.1370000000000001E-3</v>
      </c>
      <c r="E9">
        <v>19.189254999999999</v>
      </c>
      <c r="F9">
        <f t="shared" si="0"/>
        <v>1.2916915742690376</v>
      </c>
      <c r="G9">
        <f t="shared" si="1"/>
        <v>2.223176533498068</v>
      </c>
      <c r="H9">
        <f t="shared" si="2"/>
        <v>2.7764225340916982E-2</v>
      </c>
      <c r="I9">
        <f t="shared" si="3"/>
        <v>3.586281593896936E-2</v>
      </c>
      <c r="J9">
        <f t="shared" si="4"/>
        <v>4.0171033673856366E-5</v>
      </c>
      <c r="K9">
        <f t="shared" si="5"/>
        <v>5.1888585726198048E-5</v>
      </c>
      <c r="L9">
        <f t="shared" si="6"/>
        <v>7.5893494286608863E-5</v>
      </c>
      <c r="M9">
        <f t="shared" si="7"/>
        <v>9.8030987111848012E-5</v>
      </c>
      <c r="N9">
        <f t="shared" si="8"/>
        <v>5.2453817703335265E-2</v>
      </c>
      <c r="O9">
        <f t="shared" si="9"/>
        <v>6.7754154365642236E-2</v>
      </c>
      <c r="P9">
        <f t="shared" si="10"/>
        <v>36.253476236897988</v>
      </c>
      <c r="Q9">
        <f t="shared" si="11"/>
        <v>46.828309793163903</v>
      </c>
      <c r="R9">
        <f t="shared" si="12"/>
        <v>13176.359968662642</v>
      </c>
      <c r="S9">
        <f t="shared" si="13"/>
        <v>10200.856172743161</v>
      </c>
      <c r="T9">
        <f t="shared" si="14"/>
        <v>19.064389281553005</v>
      </c>
      <c r="U9">
        <f t="shared" si="15"/>
        <v>14.759242578741334</v>
      </c>
      <c r="V9">
        <f t="shared" si="16"/>
        <v>2.7583561738066434E-2</v>
      </c>
      <c r="W9">
        <f t="shared" si="17"/>
        <v>2.1354603751809597E-2</v>
      </c>
    </row>
    <row r="10" spans="1:23" x14ac:dyDescent="0.45">
      <c r="A10">
        <v>120</v>
      </c>
      <c r="B10">
        <v>0.54256899999999997</v>
      </c>
      <c r="C10">
        <v>24.430122000000001</v>
      </c>
      <c r="D10">
        <v>6.5989999999999998E-3</v>
      </c>
      <c r="E10">
        <v>18.185268000000001</v>
      </c>
      <c r="F10">
        <f t="shared" si="0"/>
        <v>1.3434018129400127</v>
      </c>
      <c r="G10">
        <f t="shared" si="1"/>
        <v>2.5641186009940209</v>
      </c>
      <c r="H10">
        <f t="shared" si="2"/>
        <v>2.411896078042388E-2</v>
      </c>
      <c r="I10">
        <f t="shared" si="3"/>
        <v>3.240145563865051E-2</v>
      </c>
      <c r="J10">
        <f t="shared" si="4"/>
        <v>3.1988765253700156E-5</v>
      </c>
      <c r="K10">
        <f t="shared" si="5"/>
        <v>4.2973765235533282E-5</v>
      </c>
      <c r="L10">
        <f t="shared" si="6"/>
        <v>5.8957967104092119E-5</v>
      </c>
      <c r="M10">
        <f t="shared" si="7"/>
        <v>7.9204239894895001E-5</v>
      </c>
      <c r="N10">
        <f t="shared" si="8"/>
        <v>4.4453259917953077E-2</v>
      </c>
      <c r="O10">
        <f t="shared" si="9"/>
        <v>5.9718589964871768E-2</v>
      </c>
      <c r="P10">
        <f t="shared" si="10"/>
        <v>33.516968348726159</v>
      </c>
      <c r="Q10">
        <f t="shared" si="11"/>
        <v>45.026756043931741</v>
      </c>
      <c r="R10">
        <f t="shared" si="12"/>
        <v>16961.236099515932</v>
      </c>
      <c r="S10">
        <f t="shared" si="13"/>
        <v>12625.58672776877</v>
      </c>
      <c r="T10">
        <f t="shared" si="14"/>
        <v>22.495538051555492</v>
      </c>
      <c r="U10">
        <f t="shared" si="15"/>
        <v>16.745204476331899</v>
      </c>
      <c r="V10">
        <f t="shared" si="16"/>
        <v>2.9835633986807338E-2</v>
      </c>
      <c r="W10">
        <f t="shared" si="17"/>
        <v>2.2209017212439626E-2</v>
      </c>
    </row>
    <row r="11" spans="1:23" x14ac:dyDescent="0.45">
      <c r="A11">
        <v>130</v>
      </c>
      <c r="B11">
        <v>0.55686000000000002</v>
      </c>
      <c r="C11">
        <v>25.391950000000001</v>
      </c>
      <c r="D11">
        <v>7.4640000000000001E-3</v>
      </c>
      <c r="E11">
        <v>17.384277999999998</v>
      </c>
      <c r="F11">
        <f t="shared" si="0"/>
        <v>1.460627240314496</v>
      </c>
      <c r="G11">
        <f t="shared" si="1"/>
        <v>3.2907879171801584</v>
      </c>
      <c r="H11">
        <f t="shared" si="2"/>
        <v>2.1283029044489907E-2</v>
      </c>
      <c r="I11">
        <f t="shared" si="3"/>
        <v>3.1086571978786556E-2</v>
      </c>
      <c r="J11">
        <f t="shared" si="4"/>
        <v>2.6056148279991898E-5</v>
      </c>
      <c r="K11">
        <f t="shared" si="5"/>
        <v>3.8058319955429868E-5</v>
      </c>
      <c r="L11">
        <f t="shared" si="6"/>
        <v>4.6791201163653158E-5</v>
      </c>
      <c r="M11">
        <f t="shared" si="7"/>
        <v>6.8344503026667149E-5</v>
      </c>
      <c r="N11">
        <f t="shared" si="8"/>
        <v>3.8219712395377484E-2</v>
      </c>
      <c r="O11">
        <f t="shared" si="9"/>
        <v>5.5824753041673947E-2</v>
      </c>
      <c r="P11">
        <f t="shared" si="10"/>
        <v>31.21839959774449</v>
      </c>
      <c r="Q11">
        <f t="shared" si="11"/>
        <v>45.598444851488708</v>
      </c>
      <c r="R11">
        <f t="shared" si="12"/>
        <v>21371.539416192376</v>
      </c>
      <c r="S11">
        <f t="shared" si="13"/>
        <v>14631.754650550503</v>
      </c>
      <c r="T11">
        <f t="shared" si="14"/>
        <v>26.164508765925351</v>
      </c>
      <c r="U11">
        <f t="shared" si="15"/>
        <v>17.913200605714927</v>
      </c>
      <c r="V11">
        <f t="shared" si="16"/>
        <v>3.2032391566678815E-2</v>
      </c>
      <c r="W11">
        <f t="shared" si="17"/>
        <v>2.1930572484586647E-2</v>
      </c>
    </row>
    <row r="12" spans="1:23" x14ac:dyDescent="0.45">
      <c r="A12">
        <v>140</v>
      </c>
      <c r="B12">
        <v>0.57539799999999997</v>
      </c>
      <c r="C12">
        <v>28.149274999999999</v>
      </c>
      <c r="D12">
        <v>8.9119999999999998E-3</v>
      </c>
      <c r="E12">
        <v>16.665354000000001</v>
      </c>
      <c r="F12">
        <f t="shared" si="0"/>
        <v>1.6890895326915947</v>
      </c>
      <c r="G12">
        <f t="shared" si="1"/>
        <v>4.5530534120637629</v>
      </c>
      <c r="H12">
        <f t="shared" si="2"/>
        <v>1.894552476768779E-2</v>
      </c>
      <c r="I12">
        <f t="shared" si="3"/>
        <v>3.2000687576450804E-2</v>
      </c>
      <c r="J12">
        <f t="shared" si="4"/>
        <v>2.1537670830338887E-5</v>
      </c>
      <c r="K12">
        <f t="shared" si="5"/>
        <v>3.63790543580825E-5</v>
      </c>
      <c r="L12">
        <f t="shared" si="6"/>
        <v>3.7430910135834481E-5</v>
      </c>
      <c r="M12">
        <f t="shared" si="7"/>
        <v>6.3224158509557737E-5</v>
      </c>
      <c r="N12">
        <f t="shared" si="8"/>
        <v>3.2925948243976849E-2</v>
      </c>
      <c r="O12">
        <f t="shared" si="9"/>
        <v>5.5614874532846491E-2</v>
      </c>
      <c r="P12">
        <f t="shared" si="10"/>
        <v>28.963176792411517</v>
      </c>
      <c r="Q12">
        <f t="shared" si="11"/>
        <v>48.921398753558407</v>
      </c>
      <c r="R12">
        <f t="shared" si="12"/>
        <v>26715.887921802096</v>
      </c>
      <c r="S12">
        <f t="shared" si="13"/>
        <v>15816.73878425488</v>
      </c>
      <c r="T12">
        <f t="shared" si="14"/>
        <v>30.371183013170477</v>
      </c>
      <c r="U12">
        <f t="shared" si="15"/>
        <v>17.980801150767565</v>
      </c>
      <c r="V12">
        <f t="shared" si="16"/>
        <v>3.4526599314962041E-2</v>
      </c>
      <c r="W12">
        <f t="shared" si="17"/>
        <v>2.0440952742122133E-2</v>
      </c>
    </row>
    <row r="13" spans="1:23" x14ac:dyDescent="0.45">
      <c r="A13">
        <v>150</v>
      </c>
      <c r="B13">
        <v>0.60066600000000003</v>
      </c>
      <c r="C13">
        <v>34.409112999999998</v>
      </c>
      <c r="D13">
        <v>1.1683000000000001E-2</v>
      </c>
      <c r="E13">
        <v>15.921516</v>
      </c>
      <c r="F13">
        <f t="shared" si="0"/>
        <v>2.1611706448054315</v>
      </c>
      <c r="G13">
        <f t="shared" si="1"/>
        <v>6.6937811976504058</v>
      </c>
      <c r="H13">
        <f t="shared" si="2"/>
        <v>1.6893253152778009E-2</v>
      </c>
      <c r="I13">
        <f t="shared" si="3"/>
        <v>3.6509202809050637E-2</v>
      </c>
      <c r="J13">
        <f t="shared" si="4"/>
        <v>1.7924298294449105E-5</v>
      </c>
      <c r="K13">
        <f t="shared" si="5"/>
        <v>3.8737467302699471E-5</v>
      </c>
      <c r="L13">
        <f t="shared" si="6"/>
        <v>2.9840707305639248E-5</v>
      </c>
      <c r="M13">
        <f t="shared" si="7"/>
        <v>6.4490860649178526E-5</v>
      </c>
      <c r="N13">
        <f t="shared" si="8"/>
        <v>2.8124204054795859E-2</v>
      </c>
      <c r="O13">
        <f t="shared" si="9"/>
        <v>6.0781204211742691E-2</v>
      </c>
      <c r="P13">
        <f t="shared" si="10"/>
        <v>26.506437853982078</v>
      </c>
      <c r="Q13">
        <f t="shared" si="11"/>
        <v>57.284935388385549</v>
      </c>
      <c r="R13">
        <f t="shared" si="12"/>
        <v>33511.270016412163</v>
      </c>
      <c r="S13">
        <f t="shared" si="13"/>
        <v>15506.073107627815</v>
      </c>
      <c r="T13">
        <f t="shared" si="14"/>
        <v>35.556561815994783</v>
      </c>
      <c r="U13">
        <f t="shared" si="15"/>
        <v>16.452454553488494</v>
      </c>
      <c r="V13">
        <f t="shared" si="16"/>
        <v>3.7726683815787393E-2</v>
      </c>
      <c r="W13">
        <f t="shared" si="17"/>
        <v>1.7456596454549705E-2</v>
      </c>
    </row>
    <row r="14" spans="1:23" x14ac:dyDescent="0.45">
      <c r="A14">
        <v>160</v>
      </c>
      <c r="B14">
        <v>0.66164100000000003</v>
      </c>
      <c r="C14">
        <v>49.317419999999998</v>
      </c>
      <c r="D14">
        <v>1.7759E-2</v>
      </c>
      <c r="E14">
        <v>14.775589999999999</v>
      </c>
      <c r="F14">
        <f t="shared" si="0"/>
        <v>3.3377631620801607</v>
      </c>
      <c r="G14">
        <f t="shared" si="1"/>
        <v>10.469110343384415</v>
      </c>
      <c r="H14">
        <f t="shared" si="2"/>
        <v>1.4697551159994861E-2</v>
      </c>
      <c r="I14">
        <f t="shared" si="3"/>
        <v>4.9056944834619379E-2</v>
      </c>
      <c r="J14">
        <f t="shared" si="4"/>
        <v>1.4619924490370015E-5</v>
      </c>
      <c r="K14">
        <f t="shared" si="5"/>
        <v>4.8797845396350601E-5</v>
      </c>
      <c r="L14">
        <f t="shared" si="6"/>
        <v>2.2096460906095624E-5</v>
      </c>
      <c r="M14">
        <f t="shared" si="7"/>
        <v>7.3752753224710381E-5</v>
      </c>
      <c r="N14">
        <f t="shared" si="8"/>
        <v>2.2213785360935705E-2</v>
      </c>
      <c r="O14">
        <f t="shared" si="9"/>
        <v>7.4144354468086732E-2</v>
      </c>
      <c r="P14">
        <f t="shared" si="10"/>
        <v>22.331732767467553</v>
      </c>
      <c r="Q14">
        <f t="shared" si="11"/>
        <v>74.538034976671639</v>
      </c>
      <c r="R14">
        <f t="shared" si="12"/>
        <v>45256.116092515782</v>
      </c>
      <c r="S14">
        <f t="shared" si="13"/>
        <v>13558.815858076421</v>
      </c>
      <c r="T14">
        <f t="shared" si="14"/>
        <v>45.017091132903488</v>
      </c>
      <c r="U14">
        <f t="shared" si="15"/>
        <v>13.487203539285257</v>
      </c>
      <c r="V14">
        <f t="shared" si="16"/>
        <v>4.4779328608874507E-2</v>
      </c>
      <c r="W14">
        <f t="shared" si="17"/>
        <v>1.3415969448523463E-2</v>
      </c>
    </row>
    <row r="15" spans="1:23" x14ac:dyDescent="0.45">
      <c r="A15">
        <v>170</v>
      </c>
      <c r="B15">
        <v>0.90967500000000001</v>
      </c>
      <c r="C15">
        <v>37.924140000000001</v>
      </c>
      <c r="D15">
        <v>5.2706999999999997E-2</v>
      </c>
      <c r="E15">
        <v>11.408258999999999</v>
      </c>
      <c r="F15">
        <f t="shared" si="0"/>
        <v>3.3242706007989478</v>
      </c>
      <c r="G15">
        <f t="shared" si="1"/>
        <v>10.433927375950727</v>
      </c>
      <c r="H15">
        <f t="shared" si="2"/>
        <v>1.0680475364250604E-2</v>
      </c>
      <c r="I15">
        <f t="shared" si="3"/>
        <v>3.5504790255935718E-2</v>
      </c>
      <c r="J15">
        <f t="shared" si="4"/>
        <v>9.9991202870099705E-6</v>
      </c>
      <c r="K15">
        <f t="shared" si="5"/>
        <v>3.3239781603959585E-5</v>
      </c>
      <c r="L15">
        <f t="shared" si="6"/>
        <v>1.0991969975002029E-5</v>
      </c>
      <c r="M15">
        <f t="shared" si="7"/>
        <v>3.6540282632763994E-5</v>
      </c>
      <c r="N15">
        <f t="shared" si="8"/>
        <v>1.1740979321461625E-2</v>
      </c>
      <c r="O15">
        <f t="shared" si="9"/>
        <v>3.9030192382923261E-2</v>
      </c>
      <c r="P15">
        <f t="shared" si="10"/>
        <v>12.541027289966197</v>
      </c>
      <c r="Q15">
        <f t="shared" si="11"/>
        <v>41.689768323851929</v>
      </c>
      <c r="R15">
        <f t="shared" si="12"/>
        <v>90975.503233196869</v>
      </c>
      <c r="S15">
        <f t="shared" si="13"/>
        <v>27367.0570654904</v>
      </c>
      <c r="T15">
        <f t="shared" si="14"/>
        <v>85.171770822564639</v>
      </c>
      <c r="U15">
        <f t="shared" si="15"/>
        <v>25.621190646181041</v>
      </c>
      <c r="V15">
        <f t="shared" si="16"/>
        <v>7.9738284342948385E-2</v>
      </c>
      <c r="W15">
        <f t="shared" si="17"/>
        <v>2.3986700819056146E-2</v>
      </c>
    </row>
    <row r="16" spans="1:23" x14ac:dyDescent="0.45">
      <c r="A16">
        <v>180</v>
      </c>
      <c r="B16">
        <v>0.27430300000000002</v>
      </c>
      <c r="C16">
        <v>34.001826999999999</v>
      </c>
      <c r="D16">
        <v>5.3777999999999999E-2</v>
      </c>
      <c r="E16">
        <v>22.520050999999999</v>
      </c>
      <c r="F16">
        <f t="shared" si="0"/>
        <v>1.5098468027448073</v>
      </c>
      <c r="G16">
        <f t="shared" si="1"/>
        <v>3.5786576730442574</v>
      </c>
      <c r="H16">
        <f t="shared" si="2"/>
        <v>1.9912096862953223E-2</v>
      </c>
      <c r="I16">
        <f t="shared" si="3"/>
        <v>3.0064215784474834E-2</v>
      </c>
      <c r="J16">
        <f t="shared" si="4"/>
        <v>1.7606159128131269E-5</v>
      </c>
      <c r="K16">
        <f t="shared" si="5"/>
        <v>2.6582603068225299E-5</v>
      </c>
      <c r="L16">
        <f t="shared" si="6"/>
        <v>6.418507682428288E-5</v>
      </c>
      <c r="M16">
        <f t="shared" si="7"/>
        <v>9.6909633027073336E-5</v>
      </c>
      <c r="N16">
        <f t="shared" si="8"/>
        <v>7.2591611695654881E-2</v>
      </c>
      <c r="O16">
        <f t="shared" si="9"/>
        <v>0.1096022128247771</v>
      </c>
      <c r="P16">
        <f t="shared" si="10"/>
        <v>82.099178645512438</v>
      </c>
      <c r="Q16">
        <f t="shared" si="11"/>
        <v>123.9571823859017</v>
      </c>
      <c r="R16">
        <f t="shared" si="12"/>
        <v>15579.945518140659</v>
      </c>
      <c r="S16">
        <f t="shared" si="13"/>
        <v>10318.891618551823</v>
      </c>
      <c r="T16">
        <f t="shared" si="14"/>
        <v>13.775696346191705</v>
      </c>
      <c r="U16">
        <f t="shared" si="15"/>
        <v>9.1239033795669506</v>
      </c>
      <c r="V16">
        <f t="shared" si="16"/>
        <v>1.2180389822385394E-2</v>
      </c>
      <c r="W16">
        <f t="shared" si="17"/>
        <v>8.0673017952829426E-3</v>
      </c>
    </row>
    <row r="17" spans="1:23" x14ac:dyDescent="0.45">
      <c r="A17">
        <v>190</v>
      </c>
      <c r="B17">
        <v>0.318106</v>
      </c>
      <c r="C17">
        <v>39.52628</v>
      </c>
      <c r="D17">
        <v>1.6889000000000001E-2</v>
      </c>
      <c r="E17">
        <v>18.743988000000002</v>
      </c>
      <c r="F17">
        <f t="shared" si="0"/>
        <v>2.1087444144757241</v>
      </c>
      <c r="G17">
        <f t="shared" si="1"/>
        <v>6.480478905275378</v>
      </c>
      <c r="H17">
        <f t="shared" si="2"/>
        <v>1.5701043912921944E-2</v>
      </c>
      <c r="I17">
        <f t="shared" si="3"/>
        <v>3.3109488652812213E-2</v>
      </c>
      <c r="J17">
        <f t="shared" si="4"/>
        <v>1.3152098686549693E-5</v>
      </c>
      <c r="K17">
        <f t="shared" si="5"/>
        <v>2.773441464389517E-5</v>
      </c>
      <c r="L17">
        <f t="shared" si="6"/>
        <v>4.1345019228023651E-5</v>
      </c>
      <c r="M17">
        <f t="shared" si="7"/>
        <v>8.7186078363486288E-5</v>
      </c>
      <c r="N17">
        <f t="shared" si="8"/>
        <v>4.9357899294329391E-2</v>
      </c>
      <c r="O17">
        <f t="shared" si="9"/>
        <v>0.10408319444717237</v>
      </c>
      <c r="P17">
        <f t="shared" si="10"/>
        <v>58.923717251482216</v>
      </c>
      <c r="Q17">
        <f t="shared" si="11"/>
        <v>124.25505963420999</v>
      </c>
      <c r="R17">
        <f t="shared" si="12"/>
        <v>24186.710241561577</v>
      </c>
      <c r="S17">
        <f t="shared" si="13"/>
        <v>11469.721069812473</v>
      </c>
      <c r="T17">
        <f t="shared" si="14"/>
        <v>20.26018153724155</v>
      </c>
      <c r="U17">
        <f t="shared" si="15"/>
        <v>9.6076989691890358</v>
      </c>
      <c r="V17">
        <f t="shared" si="16"/>
        <v>1.6971094945216567E-2</v>
      </c>
      <c r="W17">
        <f t="shared" si="17"/>
        <v>8.0479620141333807E-3</v>
      </c>
    </row>
    <row r="18" spans="1:23" x14ac:dyDescent="0.45">
      <c r="A18">
        <v>200</v>
      </c>
      <c r="B18">
        <v>0.38571</v>
      </c>
      <c r="C18">
        <v>22.074342999999999</v>
      </c>
      <c r="D18">
        <v>9.9930000000000001E-3</v>
      </c>
      <c r="E18">
        <v>17.681087999999999</v>
      </c>
      <c r="F18">
        <f t="shared" si="0"/>
        <v>1.2484719831720763</v>
      </c>
      <c r="G18">
        <f t="shared" si="1"/>
        <v>1.9275760168023242</v>
      </c>
      <c r="H18">
        <f t="shared" si="2"/>
        <v>1.4070162772213967E-2</v>
      </c>
      <c r="I18">
        <f t="shared" si="3"/>
        <v>1.7566204019779891E-2</v>
      </c>
      <c r="J18">
        <f t="shared" si="4"/>
        <v>1.119667977652709E-5</v>
      </c>
      <c r="K18">
        <f t="shared" si="5"/>
        <v>1.3978741005543457E-5</v>
      </c>
      <c r="L18">
        <f t="shared" si="6"/>
        <v>2.9028751591939775E-5</v>
      </c>
      <c r="M18">
        <f t="shared" si="7"/>
        <v>3.6241583068998622E-5</v>
      </c>
      <c r="N18">
        <f t="shared" si="8"/>
        <v>3.6478605097648407E-2</v>
      </c>
      <c r="O18">
        <f t="shared" si="9"/>
        <v>4.5542516449612123E-2</v>
      </c>
      <c r="P18">
        <f t="shared" si="10"/>
        <v>45.840367115190169</v>
      </c>
      <c r="Q18">
        <f t="shared" si="11"/>
        <v>57.230414041637495</v>
      </c>
      <c r="R18">
        <f t="shared" si="12"/>
        <v>34448.605095289851</v>
      </c>
      <c r="S18">
        <f t="shared" si="13"/>
        <v>27592.613658629307</v>
      </c>
      <c r="T18">
        <f t="shared" si="14"/>
        <v>27.413328917680161</v>
      </c>
      <c r="U18">
        <f t="shared" si="15"/>
        <v>21.957504282979006</v>
      </c>
      <c r="V18">
        <f t="shared" si="16"/>
        <v>2.1814834019263974E-2</v>
      </c>
      <c r="W18">
        <f t="shared" si="17"/>
        <v>1.7473226722987862E-2</v>
      </c>
    </row>
    <row r="19" spans="1:23" x14ac:dyDescent="0.45">
      <c r="A19">
        <v>210</v>
      </c>
      <c r="B19">
        <v>0.409854</v>
      </c>
      <c r="C19">
        <v>14.512698</v>
      </c>
      <c r="D19">
        <v>6.8139999999999997E-3</v>
      </c>
      <c r="E19">
        <v>17.197385000000001</v>
      </c>
      <c r="F19">
        <f t="shared" si="0"/>
        <v>0.8438898123173959</v>
      </c>
      <c r="G19">
        <f t="shared" si="1"/>
        <v>-1.4742851202490503</v>
      </c>
      <c r="H19">
        <f t="shared" si="2"/>
        <v>1.3033565861925783E-2</v>
      </c>
      <c r="I19">
        <f t="shared" si="3"/>
        <v>1.0998893449046967E-2</v>
      </c>
      <c r="J19">
        <f t="shared" si="4"/>
        <v>9.8778877763774654E-6</v>
      </c>
      <c r="K19">
        <f t="shared" si="5"/>
        <v>8.3358488616994789E-6</v>
      </c>
      <c r="L19">
        <f t="shared" si="6"/>
        <v>2.4100991514972322E-5</v>
      </c>
      <c r="M19">
        <f t="shared" si="7"/>
        <v>2.0338581206233143E-5</v>
      </c>
      <c r="N19">
        <f t="shared" si="8"/>
        <v>3.1800509112820133E-2</v>
      </c>
      <c r="O19">
        <f t="shared" si="9"/>
        <v>2.6836125666815421E-2</v>
      </c>
      <c r="P19">
        <f t="shared" si="10"/>
        <v>41.959783239885425</v>
      </c>
      <c r="Q19">
        <f t="shared" si="11"/>
        <v>35.409433603185526</v>
      </c>
      <c r="R19">
        <f t="shared" si="12"/>
        <v>41492.068879355749</v>
      </c>
      <c r="S19">
        <f t="shared" si="13"/>
        <v>49167.638089402768</v>
      </c>
      <c r="T19">
        <f t="shared" si="14"/>
        <v>31.446037434566026</v>
      </c>
      <c r="U19">
        <f t="shared" si="15"/>
        <v>37.263203057532394</v>
      </c>
      <c r="V19">
        <f t="shared" si="16"/>
        <v>2.3832344277923648E-2</v>
      </c>
      <c r="W19">
        <f t="shared" si="17"/>
        <v>2.8241061724015755E-2</v>
      </c>
    </row>
    <row r="20" spans="1:23" x14ac:dyDescent="0.45">
      <c r="A20">
        <v>220</v>
      </c>
      <c r="B20">
        <v>0.42322199999999999</v>
      </c>
      <c r="C20">
        <v>10.425965</v>
      </c>
      <c r="D20">
        <v>5.1970000000000002E-3</v>
      </c>
      <c r="E20">
        <v>16.870294999999999</v>
      </c>
      <c r="F20">
        <f t="shared" si="0"/>
        <v>0.61800727254621213</v>
      </c>
      <c r="G20">
        <f t="shared" si="1"/>
        <v>-4.180128284369137</v>
      </c>
      <c r="H20">
        <f t="shared" si="2"/>
        <v>1.2204503821220392E-2</v>
      </c>
      <c r="I20">
        <f t="shared" si="3"/>
        <v>7.5424721193322383E-3</v>
      </c>
      <c r="J20">
        <f t="shared" si="4"/>
        <v>8.8291232324143205E-6</v>
      </c>
      <c r="K20">
        <f t="shared" si="5"/>
        <v>5.4564623678387716E-6</v>
      </c>
      <c r="L20">
        <f t="shared" si="6"/>
        <v>2.0861683070384624E-5</v>
      </c>
      <c r="M20">
        <f t="shared" si="7"/>
        <v>1.2892671855051891E-5</v>
      </c>
      <c r="N20">
        <f t="shared" si="8"/>
        <v>2.8837120521193114E-2</v>
      </c>
      <c r="O20">
        <f t="shared" si="9"/>
        <v>1.782155020138896E-2</v>
      </c>
      <c r="P20">
        <f t="shared" si="10"/>
        <v>39.86157383122805</v>
      </c>
      <c r="Q20">
        <f t="shared" si="11"/>
        <v>24.634742522836714</v>
      </c>
      <c r="R20">
        <f t="shared" si="12"/>
        <v>47934.770968676363</v>
      </c>
      <c r="S20">
        <f t="shared" si="13"/>
        <v>77563.441561429165</v>
      </c>
      <c r="T20">
        <f t="shared" si="14"/>
        <v>34.677526116557829</v>
      </c>
      <c r="U20">
        <f t="shared" si="15"/>
        <v>56.111841489640049</v>
      </c>
      <c r="V20">
        <f t="shared" si="16"/>
        <v>2.5086816798402165E-2</v>
      </c>
      <c r="W20">
        <f t="shared" si="17"/>
        <v>4.0593076995750516E-2</v>
      </c>
    </row>
    <row r="21" spans="1:23" x14ac:dyDescent="0.45">
      <c r="A21">
        <v>230</v>
      </c>
      <c r="B21">
        <v>0.43429099999999998</v>
      </c>
      <c r="C21">
        <v>7.8867039999999999</v>
      </c>
      <c r="D21">
        <v>4.1330000000000004E-3</v>
      </c>
      <c r="E21">
        <v>16.600408000000002</v>
      </c>
      <c r="F21">
        <f t="shared" si="0"/>
        <v>0.47509097366763509</v>
      </c>
      <c r="G21">
        <f t="shared" si="1"/>
        <v>-6.4644644147090009</v>
      </c>
      <c r="H21">
        <f t="shared" si="2"/>
        <v>1.148711735018367E-2</v>
      </c>
      <c r="I21">
        <f t="shared" si="3"/>
        <v>5.4574257665331444E-3</v>
      </c>
      <c r="J21">
        <f t="shared" si="4"/>
        <v>7.948832644166981E-6</v>
      </c>
      <c r="K21">
        <f t="shared" si="5"/>
        <v>3.7764186404383732E-6</v>
      </c>
      <c r="L21">
        <f t="shared" si="6"/>
        <v>1.8303010295324981E-5</v>
      </c>
      <c r="M21">
        <f t="shared" si="7"/>
        <v>8.6955949822546935E-6</v>
      </c>
      <c r="N21">
        <f t="shared" si="8"/>
        <v>2.6450277233890804E-2</v>
      </c>
      <c r="O21">
        <f t="shared" si="9"/>
        <v>1.2566287964828064E-2</v>
      </c>
      <c r="P21">
        <f t="shared" si="10"/>
        <v>38.224158455966169</v>
      </c>
      <c r="Q21">
        <f t="shared" si="11"/>
        <v>18.159952658470935</v>
      </c>
      <c r="R21">
        <f t="shared" si="12"/>
        <v>54635.821313799046</v>
      </c>
      <c r="S21">
        <f t="shared" si="13"/>
        <v>115000.75636465632</v>
      </c>
      <c r="T21">
        <f t="shared" si="14"/>
        <v>37.806787095550654</v>
      </c>
      <c r="U21">
        <f t="shared" si="15"/>
        <v>79.57799493365998</v>
      </c>
      <c r="V21">
        <f t="shared" si="16"/>
        <v>2.6161465429042463E-2</v>
      </c>
      <c r="W21">
        <f t="shared" si="17"/>
        <v>5.5066222847972988E-2</v>
      </c>
    </row>
    <row r="22" spans="1:23" x14ac:dyDescent="0.45">
      <c r="A22">
        <v>240</v>
      </c>
      <c r="B22">
        <v>0.44298700000000002</v>
      </c>
      <c r="C22">
        <v>6.1378259999999996</v>
      </c>
      <c r="D22">
        <v>3.2269999999999998E-3</v>
      </c>
      <c r="E22">
        <v>16.376242000000001</v>
      </c>
      <c r="F22">
        <f t="shared" si="0"/>
        <v>0.37480064107504024</v>
      </c>
      <c r="G22">
        <f t="shared" si="1"/>
        <v>-8.5239934989554982</v>
      </c>
      <c r="H22">
        <f t="shared" si="2"/>
        <v>1.0859832764871279E-2</v>
      </c>
      <c r="I22">
        <f t="shared" si="3"/>
        <v>4.0702722822414817E-3</v>
      </c>
      <c r="J22">
        <f t="shared" si="4"/>
        <v>7.2016502736691208E-6</v>
      </c>
      <c r="K22">
        <f t="shared" si="5"/>
        <v>2.6991831393694252E-6</v>
      </c>
      <c r="L22">
        <f t="shared" si="6"/>
        <v>1.6257023961581536E-5</v>
      </c>
      <c r="M22">
        <f t="shared" si="7"/>
        <v>6.0931430027730498E-6</v>
      </c>
      <c r="N22">
        <f t="shared" si="8"/>
        <v>2.4515014582530137E-2</v>
      </c>
      <c r="O22">
        <f t="shared" si="9"/>
        <v>9.1882431814962542E-3</v>
      </c>
      <c r="P22">
        <f t="shared" si="10"/>
        <v>36.967771063259192</v>
      </c>
      <c r="Q22">
        <f t="shared" si="11"/>
        <v>13.855544293624869</v>
      </c>
      <c r="R22">
        <f t="shared" si="12"/>
        <v>61511.873413189998</v>
      </c>
      <c r="S22">
        <f t="shared" si="13"/>
        <v>164118.91195478098</v>
      </c>
      <c r="T22">
        <f t="shared" si="14"/>
        <v>40.791327968967188</v>
      </c>
      <c r="U22">
        <f t="shared" si="15"/>
        <v>108.83473371861231</v>
      </c>
      <c r="V22">
        <f t="shared" si="16"/>
        <v>2.7050589506432552E-2</v>
      </c>
      <c r="W22">
        <f t="shared" si="17"/>
        <v>7.217327438086385E-2</v>
      </c>
    </row>
    <row r="23" spans="1:23" x14ac:dyDescent="0.45">
      <c r="A23">
        <v>250</v>
      </c>
      <c r="B23">
        <v>0.44414100000000001</v>
      </c>
      <c r="C23">
        <v>4.5769229999999999</v>
      </c>
      <c r="D23">
        <v>2.6229999999999999E-3</v>
      </c>
      <c r="E23">
        <v>16.189309999999999</v>
      </c>
      <c r="F23">
        <f t="shared" si="0"/>
        <v>0.28271266656824784</v>
      </c>
      <c r="G23">
        <f t="shared" si="1"/>
        <v>-10.973094661659211</v>
      </c>
      <c r="H23">
        <f t="shared" si="2"/>
        <v>1.0306434846988208E-2</v>
      </c>
      <c r="I23">
        <f t="shared" si="3"/>
        <v>2.9137596784039477E-3</v>
      </c>
      <c r="J23">
        <f t="shared" si="4"/>
        <v>6.5612802062109414E-6</v>
      </c>
      <c r="K23">
        <f t="shared" si="5"/>
        <v>1.8549570231993582E-6</v>
      </c>
      <c r="L23">
        <f t="shared" si="6"/>
        <v>1.4772966706993818E-5</v>
      </c>
      <c r="M23">
        <f t="shared" si="7"/>
        <v>4.1765048108581689E-6</v>
      </c>
      <c r="N23">
        <f t="shared" si="8"/>
        <v>2.3205321839209189E-2</v>
      </c>
      <c r="O23">
        <f t="shared" si="9"/>
        <v>6.5604384157372268E-3</v>
      </c>
      <c r="P23">
        <f t="shared" si="10"/>
        <v>36.450834307123188</v>
      </c>
      <c r="Q23">
        <f t="shared" si="11"/>
        <v>10.305112565604166</v>
      </c>
      <c r="R23">
        <f t="shared" si="12"/>
        <v>67691.210562776134</v>
      </c>
      <c r="S23">
        <f t="shared" si="13"/>
        <v>239434.65775501516</v>
      </c>
      <c r="T23">
        <f t="shared" si="14"/>
        <v>43.093563059760555</v>
      </c>
      <c r="U23">
        <f t="shared" si="15"/>
        <v>152.42883731690748</v>
      </c>
      <c r="V23">
        <f t="shared" si="16"/>
        <v>2.7434214305612777E-2</v>
      </c>
      <c r="W23">
        <f t="shared" si="17"/>
        <v>9.7039211714944743E-2</v>
      </c>
    </row>
    <row r="24" spans="1:23" x14ac:dyDescent="0.45">
      <c r="A24">
        <v>260</v>
      </c>
      <c r="B24">
        <v>0.44228400000000001</v>
      </c>
      <c r="C24">
        <v>4.4777990000000001</v>
      </c>
      <c r="D24">
        <v>2.4030000000000002E-3</v>
      </c>
      <c r="E24">
        <v>16.039227</v>
      </c>
      <c r="F24">
        <f t="shared" si="0"/>
        <v>0.27917798033533658</v>
      </c>
      <c r="G24">
        <f t="shared" si="1"/>
        <v>-11.082376777996139</v>
      </c>
      <c r="H24">
        <f t="shared" si="2"/>
        <v>9.8181625400884289E-3</v>
      </c>
      <c r="I24">
        <f t="shared" si="3"/>
        <v>2.7410147885459459E-3</v>
      </c>
      <c r="J24">
        <f t="shared" si="4"/>
        <v>6.0100350012875095E-6</v>
      </c>
      <c r="K24">
        <f t="shared" si="5"/>
        <v>1.677869433404129E-6</v>
      </c>
      <c r="L24">
        <f t="shared" si="6"/>
        <v>1.3588633098388162E-5</v>
      </c>
      <c r="M24">
        <f t="shared" si="7"/>
        <v>3.7936471439259142E-6</v>
      </c>
      <c r="N24">
        <f t="shared" si="8"/>
        <v>2.2198773955396146E-2</v>
      </c>
      <c r="O24">
        <f t="shared" si="9"/>
        <v>6.1974088787881678E-3</v>
      </c>
      <c r="P24">
        <f t="shared" si="10"/>
        <v>36.264542692025941</v>
      </c>
      <c r="Q24">
        <f t="shared" si="11"/>
        <v>10.124261786544393</v>
      </c>
      <c r="R24">
        <f t="shared" si="12"/>
        <v>73590.919171893504</v>
      </c>
      <c r="S24">
        <f t="shared" si="13"/>
        <v>263598.57995784358</v>
      </c>
      <c r="T24">
        <f t="shared" si="14"/>
        <v>45.047532895703775</v>
      </c>
      <c r="U24">
        <f t="shared" si="15"/>
        <v>161.35775766267312</v>
      </c>
      <c r="V24">
        <f t="shared" si="16"/>
        <v>2.7575144363253912E-2</v>
      </c>
      <c r="W24">
        <f t="shared" si="17"/>
        <v>9.8772633608609939E-2</v>
      </c>
    </row>
    <row r="25" spans="1:23" x14ac:dyDescent="0.45">
      <c r="A25">
        <v>270</v>
      </c>
      <c r="B25">
        <v>0.44855800000000001</v>
      </c>
      <c r="C25">
        <v>5.1701829999999998</v>
      </c>
      <c r="D25">
        <v>3.2680000000000001E-3</v>
      </c>
      <c r="E25">
        <v>15.920602000000001</v>
      </c>
      <c r="F25">
        <f t="shared" si="0"/>
        <v>0.32474795865131229</v>
      </c>
      <c r="G25">
        <f t="shared" si="1"/>
        <v>-9.769071403975186</v>
      </c>
      <c r="H25">
        <f t="shared" si="2"/>
        <v>9.3846018714767235E-3</v>
      </c>
      <c r="I25">
        <f t="shared" si="3"/>
        <v>3.047630300517351E-3</v>
      </c>
      <c r="J25">
        <f t="shared" si="4"/>
        <v>5.5318732473887877E-6</v>
      </c>
      <c r="K25">
        <f t="shared" si="5"/>
        <v>1.7964645446073146E-6</v>
      </c>
      <c r="L25">
        <f t="shared" si="6"/>
        <v>1.2332570698524577E-5</v>
      </c>
      <c r="M25">
        <f t="shared" si="7"/>
        <v>4.0049771592688445E-6</v>
      </c>
      <c r="N25">
        <f t="shared" si="8"/>
        <v>2.0921713293435236E-2</v>
      </c>
      <c r="O25">
        <f t="shared" si="9"/>
        <v>6.794283683531117E-3</v>
      </c>
      <c r="P25">
        <f t="shared" si="10"/>
        <v>35.492850422910749</v>
      </c>
      <c r="Q25">
        <f t="shared" si="11"/>
        <v>11.526230721556631</v>
      </c>
      <c r="R25">
        <f t="shared" si="12"/>
        <v>81086.09506042696</v>
      </c>
      <c r="S25">
        <f t="shared" si="13"/>
        <v>249689.3141289629</v>
      </c>
      <c r="T25">
        <f t="shared" si="14"/>
        <v>47.797232758838042</v>
      </c>
      <c r="U25">
        <f t="shared" si="15"/>
        <v>147.18255029944248</v>
      </c>
      <c r="V25">
        <f t="shared" si="16"/>
        <v>2.817468836919609E-2</v>
      </c>
      <c r="W25">
        <f t="shared" si="17"/>
        <v>8.6758631174177023E-2</v>
      </c>
    </row>
    <row r="26" spans="1:23" x14ac:dyDescent="0.45">
      <c r="A26">
        <v>280</v>
      </c>
      <c r="B26">
        <v>0.45271299999999998</v>
      </c>
      <c r="C26">
        <v>4.1640329999999999</v>
      </c>
      <c r="D26">
        <v>2.7590000000000002E-3</v>
      </c>
      <c r="E26">
        <v>15.769071</v>
      </c>
      <c r="F26">
        <f t="shared" si="0"/>
        <v>0.26406330468040889</v>
      </c>
      <c r="G26">
        <f t="shared" si="1"/>
        <v>-11.565838918842564</v>
      </c>
      <c r="H26">
        <f t="shared" si="2"/>
        <v>8.9633057057752052E-3</v>
      </c>
      <c r="I26">
        <f t="shared" si="3"/>
        <v>2.3668801255277653E-3</v>
      </c>
      <c r="J26">
        <f t="shared" si="4"/>
        <v>5.0948371768496919E-6</v>
      </c>
      <c r="K26">
        <f t="shared" si="5"/>
        <v>1.3453595417275343E-6</v>
      </c>
      <c r="L26">
        <f t="shared" si="6"/>
        <v>1.1254011209860755E-5</v>
      </c>
      <c r="M26">
        <f t="shared" si="7"/>
        <v>2.9717713909861973E-6</v>
      </c>
      <c r="N26">
        <f t="shared" si="8"/>
        <v>1.9799090606576805E-2</v>
      </c>
      <c r="O26">
        <f t="shared" si="9"/>
        <v>5.2282132952395123E-3</v>
      </c>
      <c r="P26">
        <f t="shared" si="10"/>
        <v>34.832379454533005</v>
      </c>
      <c r="Q26">
        <f t="shared" si="11"/>
        <v>9.1979532286459627</v>
      </c>
      <c r="R26">
        <f t="shared" si="12"/>
        <v>88857.206675234236</v>
      </c>
      <c r="S26">
        <f t="shared" si="13"/>
        <v>336499.63891339063</v>
      </c>
      <c r="T26">
        <f t="shared" si="14"/>
        <v>50.507370256077465</v>
      </c>
      <c r="U26">
        <f t="shared" si="15"/>
        <v>191.26993172037149</v>
      </c>
      <c r="V26">
        <f t="shared" si="16"/>
        <v>2.8708920138668916E-2</v>
      </c>
      <c r="W26">
        <f t="shared" si="17"/>
        <v>0.10871983963623728</v>
      </c>
    </row>
    <row r="27" spans="1:23" x14ac:dyDescent="0.45">
      <c r="A27">
        <v>290</v>
      </c>
      <c r="B27">
        <v>0.45518799999999998</v>
      </c>
      <c r="C27">
        <v>3.7173959999999999</v>
      </c>
      <c r="D27">
        <v>2.5509999999999999E-3</v>
      </c>
      <c r="E27">
        <v>15.647836</v>
      </c>
      <c r="F27">
        <f t="shared" si="0"/>
        <v>0.23756614013592678</v>
      </c>
      <c r="G27">
        <f t="shared" si="1"/>
        <v>-12.484309169441826</v>
      </c>
      <c r="H27">
        <f t="shared" si="2"/>
        <v>8.5876912003148669E-3</v>
      </c>
      <c r="I27">
        <f t="shared" si="3"/>
        <v>2.0401446511380669E-3</v>
      </c>
      <c r="J27">
        <f t="shared" si="4"/>
        <v>4.7130120837133893E-6</v>
      </c>
      <c r="K27">
        <f t="shared" si="5"/>
        <v>1.1196520891417715E-6</v>
      </c>
      <c r="L27">
        <f t="shared" si="6"/>
        <v>1.0353990183645856E-5</v>
      </c>
      <c r="M27">
        <f t="shared" si="7"/>
        <v>2.4597574829340218E-6</v>
      </c>
      <c r="N27">
        <f t="shared" si="8"/>
        <v>1.8866251307843938E-2</v>
      </c>
      <c r="O27">
        <f t="shared" si="9"/>
        <v>4.4819825020388651E-3</v>
      </c>
      <c r="P27">
        <f t="shared" si="10"/>
        <v>34.376644375510779</v>
      </c>
      <c r="Q27">
        <f t="shared" si="11"/>
        <v>8.1667267151155123</v>
      </c>
      <c r="R27">
        <f t="shared" si="12"/>
        <v>96581.123051430128</v>
      </c>
      <c r="S27">
        <f t="shared" si="13"/>
        <v>406544.14385892655</v>
      </c>
      <c r="T27">
        <f t="shared" si="14"/>
        <v>53.004700493109326</v>
      </c>
      <c r="U27">
        <f t="shared" si="15"/>
        <v>223.11555200072678</v>
      </c>
      <c r="V27">
        <f t="shared" si="16"/>
        <v>2.9089517553737142E-2</v>
      </c>
      <c r="W27">
        <f t="shared" si="17"/>
        <v>0.12244807924687066</v>
      </c>
    </row>
    <row r="28" spans="1:23" x14ac:dyDescent="0.45">
      <c r="A28">
        <v>300</v>
      </c>
      <c r="B28">
        <v>0.45798899999999998</v>
      </c>
      <c r="C28">
        <v>3.5121920000000002</v>
      </c>
      <c r="D28">
        <v>2.6189999999999998E-3</v>
      </c>
      <c r="E28">
        <v>15.561915000000001</v>
      </c>
      <c r="F28">
        <f t="shared" si="0"/>
        <v>0.22569150390552833</v>
      </c>
      <c r="G28">
        <f t="shared" si="1"/>
        <v>-12.929695790212307</v>
      </c>
      <c r="H28">
        <f t="shared" si="2"/>
        <v>8.2558523207530415E-3</v>
      </c>
      <c r="I28">
        <f t="shared" si="3"/>
        <v>1.8632757262927004E-3</v>
      </c>
      <c r="J28">
        <f t="shared" si="4"/>
        <v>4.3798656876151424E-6</v>
      </c>
      <c r="K28">
        <f t="shared" si="5"/>
        <v>9.8849847394208234E-7</v>
      </c>
      <c r="L28">
        <f t="shared" si="6"/>
        <v>9.5632552039790089E-6</v>
      </c>
      <c r="M28">
        <f t="shared" si="7"/>
        <v>2.1583454492183924E-6</v>
      </c>
      <c r="N28">
        <f t="shared" si="8"/>
        <v>1.8026311375934884E-2</v>
      </c>
      <c r="O28">
        <f t="shared" si="9"/>
        <v>4.0683853243040783E-3</v>
      </c>
      <c r="P28">
        <f t="shared" si="10"/>
        <v>33.978796433975489</v>
      </c>
      <c r="Q28">
        <f t="shared" si="11"/>
        <v>7.6687256680837317</v>
      </c>
      <c r="R28">
        <f t="shared" si="12"/>
        <v>104566.90516676031</v>
      </c>
      <c r="S28">
        <f t="shared" si="13"/>
        <v>463317.86246827763</v>
      </c>
      <c r="T28">
        <f t="shared" si="14"/>
        <v>55.474466137037858</v>
      </c>
      <c r="U28">
        <f t="shared" si="15"/>
        <v>245.79776011532437</v>
      </c>
      <c r="V28">
        <f t="shared" si="16"/>
        <v>2.943011833697845E-2</v>
      </c>
      <c r="W28">
        <f t="shared" si="17"/>
        <v>0.13039976174423265</v>
      </c>
    </row>
    <row r="29" spans="1:23" x14ac:dyDescent="0.45">
      <c r="A29">
        <v>310</v>
      </c>
      <c r="B29">
        <v>0.459478</v>
      </c>
      <c r="C29">
        <v>3.477277</v>
      </c>
      <c r="D29">
        <v>2.6340000000000001E-3</v>
      </c>
      <c r="E29">
        <v>15.472989999999999</v>
      </c>
      <c r="F29">
        <f t="shared" si="0"/>
        <v>0.22473206536034729</v>
      </c>
      <c r="G29">
        <f t="shared" si="1"/>
        <v>-12.966699137685394</v>
      </c>
      <c r="H29">
        <f t="shared" si="2"/>
        <v>7.9438801384240833E-3</v>
      </c>
      <c r="I29">
        <f t="shared" si="3"/>
        <v>1.7852445904830857E-3</v>
      </c>
      <c r="J29">
        <f t="shared" si="4"/>
        <v>4.0784122301926537E-6</v>
      </c>
      <c r="K29">
        <f t="shared" si="5"/>
        <v>9.1655000388209518E-7</v>
      </c>
      <c r="L29">
        <f t="shared" si="6"/>
        <v>8.8761860854984434E-6</v>
      </c>
      <c r="M29">
        <f t="shared" si="7"/>
        <v>1.9947636315168411E-6</v>
      </c>
      <c r="N29">
        <f t="shared" si="8"/>
        <v>1.7288923818820669E-2</v>
      </c>
      <c r="O29">
        <f t="shared" si="9"/>
        <v>3.8853755576612713E-3</v>
      </c>
      <c r="P29">
        <f t="shared" si="10"/>
        <v>33.675148755761974</v>
      </c>
      <c r="Q29">
        <f t="shared" si="11"/>
        <v>7.5678857311993175</v>
      </c>
      <c r="R29">
        <f t="shared" si="12"/>
        <v>112660.99993484362</v>
      </c>
      <c r="S29">
        <f t="shared" si="13"/>
        <v>501312.52856238838</v>
      </c>
      <c r="T29">
        <f t="shared" si="14"/>
        <v>57.840500107438906</v>
      </c>
      <c r="U29">
        <f t="shared" si="15"/>
        <v>257.37537727290669</v>
      </c>
      <c r="V29">
        <f t="shared" si="16"/>
        <v>2.9695488719374857E-2</v>
      </c>
      <c r="W29">
        <f t="shared" si="17"/>
        <v>0.13213730168749857</v>
      </c>
    </row>
    <row r="30" spans="1:23" x14ac:dyDescent="0.45">
      <c r="A30">
        <v>320</v>
      </c>
      <c r="B30">
        <v>0.46009699999999998</v>
      </c>
      <c r="C30">
        <v>3.6032419999999998</v>
      </c>
      <c r="D30">
        <v>2.9229999999999998E-3</v>
      </c>
      <c r="E30">
        <v>15.372572999999999</v>
      </c>
      <c r="F30">
        <f t="shared" si="0"/>
        <v>0.23439420323455287</v>
      </c>
      <c r="G30">
        <f t="shared" si="1"/>
        <v>-12.601062659766338</v>
      </c>
      <c r="H30">
        <f t="shared" si="2"/>
        <v>7.6456905655968958E-3</v>
      </c>
      <c r="I30">
        <f t="shared" si="3"/>
        <v>1.7921055483010222E-3</v>
      </c>
      <c r="J30">
        <f t="shared" si="4"/>
        <v>3.8026545214556721E-6</v>
      </c>
      <c r="K30">
        <f t="shared" si="5"/>
        <v>8.9132017673287214E-7</v>
      </c>
      <c r="L30">
        <f t="shared" si="6"/>
        <v>8.2648974487024964E-6</v>
      </c>
      <c r="M30">
        <f t="shared" si="7"/>
        <v>1.9372440523039103E-6</v>
      </c>
      <c r="N30">
        <f t="shared" si="8"/>
        <v>1.6617562308810743E-2</v>
      </c>
      <c r="O30">
        <f t="shared" si="9"/>
        <v>3.8950602770742308E-3</v>
      </c>
      <c r="P30">
        <f t="shared" si="10"/>
        <v>33.411591468755503</v>
      </c>
      <c r="Q30">
        <f t="shared" si="11"/>
        <v>7.8314833611173293</v>
      </c>
      <c r="R30">
        <f t="shared" si="12"/>
        <v>120993.63678819628</v>
      </c>
      <c r="S30">
        <f t="shared" si="13"/>
        <v>516197.22296255233</v>
      </c>
      <c r="T30">
        <f t="shared" si="14"/>
        <v>60.177298054708857</v>
      </c>
      <c r="U30">
        <f t="shared" si="15"/>
        <v>256.7354363899982</v>
      </c>
      <c r="V30">
        <f t="shared" si="16"/>
        <v>2.9929732647878789E-2</v>
      </c>
      <c r="W30">
        <f t="shared" si="17"/>
        <v>0.12768973052600963</v>
      </c>
    </row>
    <row r="31" spans="1:23" x14ac:dyDescent="0.45">
      <c r="A31">
        <v>330</v>
      </c>
      <c r="B31">
        <v>0.46037699999999998</v>
      </c>
      <c r="C31">
        <v>4.018923</v>
      </c>
      <c r="D31">
        <v>3.2650000000000001E-3</v>
      </c>
      <c r="E31">
        <v>15.277062000000001</v>
      </c>
      <c r="F31">
        <f t="shared" si="0"/>
        <v>0.26306910320845722</v>
      </c>
      <c r="G31">
        <f t="shared" si="1"/>
        <v>-11.598603113847897</v>
      </c>
      <c r="H31">
        <f t="shared" si="2"/>
        <v>7.3679391915798705E-3</v>
      </c>
      <c r="I31">
        <f t="shared" si="3"/>
        <v>1.9382771556233618E-3</v>
      </c>
      <c r="J31">
        <f t="shared" si="4"/>
        <v>3.5534664931528482E-6</v>
      </c>
      <c r="K31">
        <f t="shared" si="5"/>
        <v>9.3480724363502107E-7</v>
      </c>
      <c r="L31">
        <f t="shared" si="6"/>
        <v>7.7186012619067601E-6</v>
      </c>
      <c r="M31">
        <f t="shared" si="7"/>
        <v>2.0305255119934775E-6</v>
      </c>
      <c r="N31">
        <f t="shared" si="8"/>
        <v>1.6004142673460817E-2</v>
      </c>
      <c r="O31">
        <f t="shared" si="9"/>
        <v>4.2101954607275385E-3</v>
      </c>
      <c r="P31">
        <f t="shared" si="10"/>
        <v>33.18380805296529</v>
      </c>
      <c r="Q31">
        <f t="shared" si="11"/>
        <v>8.7296346255351605</v>
      </c>
      <c r="R31">
        <f t="shared" si="12"/>
        <v>129557.1523995224</v>
      </c>
      <c r="S31">
        <f t="shared" si="13"/>
        <v>492483.34684465278</v>
      </c>
      <c r="T31">
        <f t="shared" si="14"/>
        <v>62.483821870587896</v>
      </c>
      <c r="U31">
        <f t="shared" si="15"/>
        <v>237.51866375989965</v>
      </c>
      <c r="V31">
        <f t="shared" si="16"/>
        <v>3.0135179133265282E-2</v>
      </c>
      <c r="W31">
        <f t="shared" si="17"/>
        <v>0.11455233155748441</v>
      </c>
    </row>
    <row r="32" spans="1:23" x14ac:dyDescent="0.45">
      <c r="A32">
        <v>340</v>
      </c>
      <c r="B32">
        <v>0.46183600000000002</v>
      </c>
      <c r="C32">
        <v>4.9192770000000001</v>
      </c>
      <c r="D32">
        <v>4.1209999999999997E-3</v>
      </c>
      <c r="E32">
        <v>15.202054</v>
      </c>
      <c r="F32">
        <f t="shared" si="0"/>
        <v>0.32359291711501614</v>
      </c>
      <c r="G32">
        <f t="shared" si="1"/>
        <v>-9.800019858100681</v>
      </c>
      <c r="H32">
        <f t="shared" si="2"/>
        <v>7.1161236448527062E-3</v>
      </c>
      <c r="I32">
        <f t="shared" si="3"/>
        <v>2.3027272087890282E-3</v>
      </c>
      <c r="J32">
        <f t="shared" si="4"/>
        <v>3.3310772168571272E-6</v>
      </c>
      <c r="K32">
        <f t="shared" si="5"/>
        <v>1.0779129937381671E-6</v>
      </c>
      <c r="L32">
        <f t="shared" si="6"/>
        <v>7.2126841927808287E-6</v>
      </c>
      <c r="M32">
        <f t="shared" si="7"/>
        <v>2.333973518171314E-6</v>
      </c>
      <c r="N32">
        <f t="shared" si="8"/>
        <v>1.5408334657438367E-2</v>
      </c>
      <c r="O32">
        <f t="shared" si="9"/>
        <v>4.9860279596848842E-3</v>
      </c>
      <c r="P32">
        <f t="shared" si="10"/>
        <v>32.916563455425738</v>
      </c>
      <c r="Q32">
        <f t="shared" si="11"/>
        <v>10.65156678994275</v>
      </c>
      <c r="R32">
        <f t="shared" si="12"/>
        <v>138644.63953667894</v>
      </c>
      <c r="S32">
        <f t="shared" si="13"/>
        <v>428453.87585353054</v>
      </c>
      <c r="T32">
        <f t="shared" si="14"/>
        <v>64.899940339577867</v>
      </c>
      <c r="U32">
        <f t="shared" si="15"/>
        <v>200.5604477322666</v>
      </c>
      <c r="V32">
        <f t="shared" si="16"/>
        <v>3.0379842092390932E-2</v>
      </c>
      <c r="W32">
        <f t="shared" si="17"/>
        <v>9.3882901897982166E-2</v>
      </c>
    </row>
    <row r="33" spans="1:23" x14ac:dyDescent="0.45">
      <c r="A33">
        <v>350</v>
      </c>
      <c r="B33">
        <v>0.46436300000000003</v>
      </c>
      <c r="C33">
        <v>6.9271690000000001</v>
      </c>
      <c r="D33">
        <v>5.8459999999999996E-3</v>
      </c>
      <c r="E33">
        <v>15.109674</v>
      </c>
      <c r="F33">
        <f t="shared" si="0"/>
        <v>0.45845919640622296</v>
      </c>
      <c r="G33">
        <f t="shared" si="1"/>
        <v>-6.7739862233986923</v>
      </c>
      <c r="H33">
        <f t="shared" si="2"/>
        <v>6.8707980160202598E-3</v>
      </c>
      <c r="I33">
        <f t="shared" si="3"/>
        <v>3.1499805370941189E-3</v>
      </c>
      <c r="J33">
        <f t="shared" si="4"/>
        <v>3.1243470492446055E-6</v>
      </c>
      <c r="K33">
        <f t="shared" si="5"/>
        <v>1.4323856374908358E-6</v>
      </c>
      <c r="L33">
        <f t="shared" si="6"/>
        <v>6.7282428816348531E-6</v>
      </c>
      <c r="M33">
        <f t="shared" si="7"/>
        <v>3.0846248247402046E-6</v>
      </c>
      <c r="N33">
        <f t="shared" si="8"/>
        <v>1.4796178885958312E-2</v>
      </c>
      <c r="O33">
        <f t="shared" si="9"/>
        <v>6.7834442819391695E-3</v>
      </c>
      <c r="P33">
        <f t="shared" si="10"/>
        <v>32.538496822528927</v>
      </c>
      <c r="Q33">
        <f t="shared" si="11"/>
        <v>14.917573105523049</v>
      </c>
      <c r="R33">
        <f t="shared" si="12"/>
        <v>148627.21480069641</v>
      </c>
      <c r="S33">
        <f t="shared" si="13"/>
        <v>324188.53404132306</v>
      </c>
      <c r="T33">
        <f t="shared" si="14"/>
        <v>67.585016895747842</v>
      </c>
      <c r="U33">
        <f t="shared" si="15"/>
        <v>147.41773624683358</v>
      </c>
      <c r="V33">
        <f t="shared" si="16"/>
        <v>3.0732827194021525E-2</v>
      </c>
      <c r="W33">
        <f t="shared" si="17"/>
        <v>6.7035032637430964E-2</v>
      </c>
    </row>
    <row r="34" spans="1:23" x14ac:dyDescent="0.45">
      <c r="A34">
        <v>360</v>
      </c>
      <c r="B34">
        <v>0.47023399999999999</v>
      </c>
      <c r="C34">
        <v>12.861713999999999</v>
      </c>
      <c r="D34">
        <v>1.1247E-2</v>
      </c>
      <c r="E34">
        <v>14.953968</v>
      </c>
      <c r="F34">
        <f t="shared" si="0"/>
        <v>0.86008703509329432</v>
      </c>
      <c r="G34">
        <f t="shared" si="1"/>
        <v>-1.3091519763335673</v>
      </c>
      <c r="H34">
        <f t="shared" si="2"/>
        <v>6.6111053501056215E-3</v>
      </c>
      <c r="I34">
        <f t="shared" si="3"/>
        <v>5.6861259992617595E-3</v>
      </c>
      <c r="J34">
        <f t="shared" si="4"/>
        <v>2.9227502660294031E-6</v>
      </c>
      <c r="K34">
        <f t="shared" si="5"/>
        <v>2.5138196106273666E-6</v>
      </c>
      <c r="L34">
        <f t="shared" si="6"/>
        <v>6.2155230502885862E-6</v>
      </c>
      <c r="M34">
        <f t="shared" si="7"/>
        <v>5.3458907918767393E-6</v>
      </c>
      <c r="N34">
        <f t="shared" si="8"/>
        <v>1.4059181918163344E-2</v>
      </c>
      <c r="O34">
        <f t="shared" si="9"/>
        <v>1.2092120091830364E-2</v>
      </c>
      <c r="P34">
        <f t="shared" si="10"/>
        <v>31.801120293300784</v>
      </c>
      <c r="Q34">
        <f t="shared" si="11"/>
        <v>27.351731265710264</v>
      </c>
      <c r="R34">
        <f t="shared" si="12"/>
        <v>160887.50567075284</v>
      </c>
      <c r="S34">
        <f t="shared" si="13"/>
        <v>187059.5638653026</v>
      </c>
      <c r="T34">
        <f t="shared" si="14"/>
        <v>71.127893914515724</v>
      </c>
      <c r="U34">
        <f t="shared" si="15"/>
        <v>82.69848400493612</v>
      </c>
      <c r="V34">
        <f t="shared" si="16"/>
        <v>3.1445433078364213E-2</v>
      </c>
      <c r="W34">
        <f t="shared" si="17"/>
        <v>3.656075698775451E-2</v>
      </c>
    </row>
    <row r="35" spans="1:23" x14ac:dyDescent="0.45">
      <c r="A35">
        <v>370</v>
      </c>
      <c r="B35">
        <v>0.46444299999999999</v>
      </c>
      <c r="C35">
        <v>40.270513000000001</v>
      </c>
      <c r="D35">
        <v>3.5788E-2</v>
      </c>
      <c r="E35">
        <v>14.950896</v>
      </c>
      <c r="F35">
        <f t="shared" si="0"/>
        <v>2.6935183683974526</v>
      </c>
      <c r="G35">
        <f t="shared" si="1"/>
        <v>8.6063988311011759</v>
      </c>
      <c r="H35">
        <f t="shared" si="2"/>
        <v>6.4311054109536378E-3</v>
      </c>
      <c r="I35">
        <f t="shared" si="3"/>
        <v>1.732230055350387E-2</v>
      </c>
      <c r="J35">
        <f t="shared" si="4"/>
        <v>2.7663303126981258E-6</v>
      </c>
      <c r="K35">
        <f t="shared" si="5"/>
        <v>7.4511615103070709E-6</v>
      </c>
      <c r="L35">
        <f t="shared" si="6"/>
        <v>5.9562321161006316E-6</v>
      </c>
      <c r="M35">
        <f t="shared" si="7"/>
        <v>1.6043220611155881E-5</v>
      </c>
      <c r="N35">
        <f t="shared" si="8"/>
        <v>1.3846920743672825E-2</v>
      </c>
      <c r="O35">
        <f t="shared" si="9"/>
        <v>3.7296935368826466E-2</v>
      </c>
      <c r="P35">
        <f t="shared" si="10"/>
        <v>32.191024517540363</v>
      </c>
      <c r="Q35">
        <f t="shared" si="11"/>
        <v>86.707115835527716</v>
      </c>
      <c r="R35">
        <f t="shared" si="12"/>
        <v>167891.37503503982</v>
      </c>
      <c r="S35">
        <f t="shared" si="13"/>
        <v>62331.624318912363</v>
      </c>
      <c r="T35">
        <f t="shared" si="14"/>
        <v>72.218222268437358</v>
      </c>
      <c r="U35">
        <f t="shared" si="15"/>
        <v>26.811854381897025</v>
      </c>
      <c r="V35">
        <f t="shared" si="16"/>
        <v>3.1064559609002701E-2</v>
      </c>
      <c r="W35">
        <f t="shared" si="17"/>
        <v>1.1533078806321638E-2</v>
      </c>
    </row>
    <row r="36" spans="1:23" x14ac:dyDescent="0.45">
      <c r="A36">
        <v>380</v>
      </c>
      <c r="B36">
        <v>0.44200499999999998</v>
      </c>
      <c r="C36">
        <v>14.693742</v>
      </c>
      <c r="D36">
        <v>1.3272000000000001E-2</v>
      </c>
      <c r="E36">
        <v>15.118957</v>
      </c>
      <c r="F36">
        <f t="shared" si="0"/>
        <v>0.9718753747364981</v>
      </c>
      <c r="G36">
        <f t="shared" si="1"/>
        <v>-0.24778843674832679</v>
      </c>
      <c r="H36">
        <f t="shared" si="2"/>
        <v>6.3322545814310863E-3</v>
      </c>
      <c r="I36">
        <f t="shared" si="3"/>
        <v>6.1541622942552429E-3</v>
      </c>
      <c r="J36">
        <f t="shared" si="4"/>
        <v>2.6521305725027843E-6</v>
      </c>
      <c r="K36">
        <f t="shared" si="5"/>
        <v>2.5775403940012664E-6</v>
      </c>
      <c r="L36">
        <f t="shared" si="6"/>
        <v>6.0002275370251111E-6</v>
      </c>
      <c r="M36">
        <f t="shared" si="7"/>
        <v>5.8314733860505346E-6</v>
      </c>
      <c r="N36">
        <f t="shared" si="8"/>
        <v>1.4326205770140805E-2</v>
      </c>
      <c r="O36">
        <f t="shared" si="9"/>
        <v>1.3923286601407774E-2</v>
      </c>
      <c r="P36">
        <f t="shared" si="10"/>
        <v>34.205398128980441</v>
      </c>
      <c r="Q36">
        <f t="shared" si="11"/>
        <v>33.243384124613975</v>
      </c>
      <c r="R36">
        <f t="shared" si="12"/>
        <v>166660.34643342809</v>
      </c>
      <c r="S36">
        <f t="shared" si="13"/>
        <v>171483.24853751363</v>
      </c>
      <c r="T36">
        <f t="shared" si="14"/>
        <v>69.802152506020548</v>
      </c>
      <c r="U36">
        <f t="shared" si="15"/>
        <v>71.822122795266651</v>
      </c>
      <c r="V36">
        <f t="shared" si="16"/>
        <v>2.9235151604703948E-2</v>
      </c>
      <c r="W36">
        <f t="shared" si="17"/>
        <v>3.0081173332157322E-2</v>
      </c>
    </row>
    <row r="37" spans="1:23" x14ac:dyDescent="0.45">
      <c r="A37">
        <v>390</v>
      </c>
      <c r="B37">
        <v>0.44791900000000001</v>
      </c>
      <c r="C37">
        <v>8.1610259999999997</v>
      </c>
      <c r="D37">
        <v>7.5510000000000004E-3</v>
      </c>
      <c r="E37">
        <v>14.962357000000001</v>
      </c>
      <c r="F37">
        <f t="shared" si="0"/>
        <v>0.54543719281661296</v>
      </c>
      <c r="G37">
        <f t="shared" si="1"/>
        <v>-5.2651050255668066</v>
      </c>
      <c r="H37">
        <f t="shared" si="2"/>
        <v>6.1059822483477489E-3</v>
      </c>
      <c r="I37">
        <f t="shared" si="3"/>
        <v>3.3304298169268675E-3</v>
      </c>
      <c r="J37">
        <f t="shared" si="4"/>
        <v>2.491787839117716E-6</v>
      </c>
      <c r="K37">
        <f t="shared" si="5"/>
        <v>1.3591137640629411E-6</v>
      </c>
      <c r="L37">
        <f t="shared" si="6"/>
        <v>5.5630322426994965E-6</v>
      </c>
      <c r="M37">
        <f t="shared" si="7"/>
        <v>3.0342846900063206E-6</v>
      </c>
      <c r="N37">
        <f t="shared" si="8"/>
        <v>1.3631889355771353E-2</v>
      </c>
      <c r="O37">
        <f t="shared" si="9"/>
        <v>7.4353394629985943E-3</v>
      </c>
      <c r="P37">
        <f t="shared" si="10"/>
        <v>33.404157894619338</v>
      </c>
      <c r="Q37">
        <f t="shared" si="11"/>
        <v>18.219870110444074</v>
      </c>
      <c r="R37">
        <f t="shared" si="12"/>
        <v>179758.08091213644</v>
      </c>
      <c r="S37">
        <f t="shared" si="13"/>
        <v>329566.96624202293</v>
      </c>
      <c r="T37">
        <f t="shared" si="14"/>
        <v>73.357402917639476</v>
      </c>
      <c r="U37">
        <f t="shared" si="15"/>
        <v>134.49285065953271</v>
      </c>
      <c r="V37">
        <f t="shared" si="16"/>
        <v>2.9936393042887564E-2</v>
      </c>
      <c r="W37">
        <f t="shared" si="17"/>
        <v>5.4885133315345405E-2</v>
      </c>
    </row>
    <row r="38" spans="1:23" x14ac:dyDescent="0.45">
      <c r="A38">
        <v>400</v>
      </c>
      <c r="B38">
        <v>0.44944200000000001</v>
      </c>
      <c r="C38">
        <v>6.0589240000000002</v>
      </c>
      <c r="D38">
        <v>5.7499999999999999E-3</v>
      </c>
      <c r="E38">
        <v>14.858491000000001</v>
      </c>
      <c r="F38">
        <f t="shared" si="0"/>
        <v>0.4077751906300579</v>
      </c>
      <c r="G38">
        <f t="shared" si="1"/>
        <v>-7.7915840115806034</v>
      </c>
      <c r="H38">
        <f t="shared" si="2"/>
        <v>5.9120057238410979E-3</v>
      </c>
      <c r="I38">
        <f t="shared" si="3"/>
        <v>2.410769261045297E-3</v>
      </c>
      <c r="J38">
        <f t="shared" si="4"/>
        <v>2.3523123363422235E-6</v>
      </c>
      <c r="K38">
        <f t="shared" si="5"/>
        <v>9.5921461137338718E-7</v>
      </c>
      <c r="L38">
        <f t="shared" si="6"/>
        <v>5.2338507223228438E-6</v>
      </c>
      <c r="M38">
        <f t="shared" si="7"/>
        <v>2.134234476024464E-6</v>
      </c>
      <c r="N38">
        <f t="shared" si="8"/>
        <v>1.3154101583388063E-2</v>
      </c>
      <c r="O38">
        <f t="shared" si="9"/>
        <v>5.3639162807332134E-3</v>
      </c>
      <c r="P38">
        <f t="shared" si="10"/>
        <v>33.059863119156645</v>
      </c>
      <c r="Q38">
        <f t="shared" si="11"/>
        <v>13.480991985617722</v>
      </c>
      <c r="R38">
        <f t="shared" si="12"/>
        <v>191063.91317866789</v>
      </c>
      <c r="S38">
        <f t="shared" si="13"/>
        <v>468552.07861825271</v>
      </c>
      <c r="T38">
        <f t="shared" si="14"/>
        <v>76.021915572164289</v>
      </c>
      <c r="U38">
        <f t="shared" si="15"/>
        <v>186.43094852019323</v>
      </c>
      <c r="V38">
        <f t="shared" si="16"/>
        <v>3.0248159116561701E-2</v>
      </c>
      <c r="W38">
        <f t="shared" si="17"/>
        <v>7.417851750574854E-2</v>
      </c>
    </row>
    <row r="39" spans="1:23" x14ac:dyDescent="0.45">
      <c r="A39">
        <v>410</v>
      </c>
      <c r="B39">
        <v>0.44958999999999999</v>
      </c>
      <c r="C39">
        <v>5.1837739999999997</v>
      </c>
      <c r="D39">
        <v>5.1879999999999999E-3</v>
      </c>
      <c r="E39">
        <v>14.773832000000001</v>
      </c>
      <c r="F39">
        <f t="shared" si="0"/>
        <v>0.35087538561424009</v>
      </c>
      <c r="G39">
        <f t="shared" si="1"/>
        <v>-9.0969419412978851</v>
      </c>
      <c r="H39">
        <f t="shared" si="2"/>
        <v>5.7349472956322502E-3</v>
      </c>
      <c r="I39">
        <f t="shared" si="3"/>
        <v>2.0122518438323088E-3</v>
      </c>
      <c r="J39">
        <f t="shared" si="4"/>
        <v>2.2262078304179754E-6</v>
      </c>
      <c r="K39">
        <f t="shared" si="5"/>
        <v>7.8112153095534791E-7</v>
      </c>
      <c r="L39">
        <f t="shared" si="6"/>
        <v>4.9516400062678782E-6</v>
      </c>
      <c r="M39">
        <f t="shared" si="7"/>
        <v>1.7374085966221399E-6</v>
      </c>
      <c r="N39">
        <f t="shared" si="8"/>
        <v>1.2755949410868236E-2</v>
      </c>
      <c r="O39">
        <f t="shared" si="9"/>
        <v>4.4757486684141303E-3</v>
      </c>
      <c r="P39">
        <f t="shared" si="10"/>
        <v>32.860677506172294</v>
      </c>
      <c r="Q39">
        <f t="shared" si="11"/>
        <v>11.530002891523388</v>
      </c>
      <c r="R39">
        <f t="shared" si="12"/>
        <v>201953.29198693391</v>
      </c>
      <c r="S39">
        <f t="shared" si="13"/>
        <v>575569.84692270681</v>
      </c>
      <c r="T39">
        <f t="shared" si="14"/>
        <v>78.39479193512534</v>
      </c>
      <c r="U39">
        <f t="shared" si="15"/>
        <v>223.42630788388863</v>
      </c>
      <c r="V39">
        <f t="shared" si="16"/>
        <v>3.043150890033134E-2</v>
      </c>
      <c r="W39">
        <f t="shared" si="17"/>
        <v>8.6730247113396539E-2</v>
      </c>
    </row>
    <row r="40" spans="1:23" x14ac:dyDescent="0.45">
      <c r="A40">
        <v>420</v>
      </c>
      <c r="B40">
        <v>0.450017</v>
      </c>
      <c r="C40">
        <v>4.8588950000000004</v>
      </c>
      <c r="D40">
        <v>4.829E-3</v>
      </c>
      <c r="E40">
        <v>14.710246</v>
      </c>
      <c r="F40">
        <f t="shared" si="0"/>
        <v>0.33030684870939619</v>
      </c>
      <c r="G40">
        <f t="shared" si="1"/>
        <v>-9.6216484277240628</v>
      </c>
      <c r="H40">
        <f t="shared" si="2"/>
        <v>5.5743056309470974E-3</v>
      </c>
      <c r="I40">
        <f t="shared" si="3"/>
        <v>1.8412313267011783E-3</v>
      </c>
      <c r="J40">
        <f t="shared" si="4"/>
        <v>2.1123292749290882E-6</v>
      </c>
      <c r="K40">
        <f t="shared" si="5"/>
        <v>6.9771682623843083E-7</v>
      </c>
      <c r="L40">
        <f t="shared" si="6"/>
        <v>4.6938877307503672E-6</v>
      </c>
      <c r="M40">
        <f t="shared" si="7"/>
        <v>1.5504232645398525E-6</v>
      </c>
      <c r="N40">
        <f t="shared" si="8"/>
        <v>1.2386877897828521E-2</v>
      </c>
      <c r="O40">
        <f t="shared" si="9"/>
        <v>4.091470603779809E-3</v>
      </c>
      <c r="P40">
        <f t="shared" si="10"/>
        <v>32.688200667974762</v>
      </c>
      <c r="Q40">
        <f t="shared" si="11"/>
        <v>10.797136552619124</v>
      </c>
      <c r="R40">
        <f t="shared" si="12"/>
        <v>213043.01622913752</v>
      </c>
      <c r="S40">
        <f t="shared" si="13"/>
        <v>644985.16171117197</v>
      </c>
      <c r="T40">
        <f t="shared" si="14"/>
        <v>80.730593152557418</v>
      </c>
      <c r="U40">
        <f t="shared" si="15"/>
        <v>244.410896922044</v>
      </c>
      <c r="V40">
        <f t="shared" si="16"/>
        <v>3.0592078473738647E-2</v>
      </c>
      <c r="W40">
        <f t="shared" si="17"/>
        <v>9.2617148549207176E-2</v>
      </c>
    </row>
    <row r="41" spans="1:23" x14ac:dyDescent="0.45">
      <c r="A41">
        <v>430</v>
      </c>
      <c r="B41">
        <v>0.45033800000000002</v>
      </c>
      <c r="C41">
        <v>4.873246</v>
      </c>
      <c r="D41">
        <v>4.9509999999999997E-3</v>
      </c>
      <c r="E41">
        <v>14.636685</v>
      </c>
      <c r="F41">
        <f t="shared" si="0"/>
        <v>0.33294738528567092</v>
      </c>
      <c r="G41">
        <f t="shared" si="1"/>
        <v>-9.552487827500439</v>
      </c>
      <c r="H41">
        <f t="shared" si="2"/>
        <v>5.4174436470441822E-3</v>
      </c>
      <c r="I41">
        <f t="shared" si="3"/>
        <v>1.8037236972158293E-3</v>
      </c>
      <c r="J41">
        <f t="shared" si="4"/>
        <v>2.0051463612764343E-6</v>
      </c>
      <c r="K41">
        <f t="shared" si="5"/>
        <v>6.6760823810206598E-7</v>
      </c>
      <c r="L41">
        <f t="shared" si="6"/>
        <v>4.4525364532338693E-6</v>
      </c>
      <c r="M41">
        <f t="shared" si="7"/>
        <v>1.4824603699933517E-6</v>
      </c>
      <c r="N41">
        <f t="shared" si="8"/>
        <v>1.2029727997735438E-2</v>
      </c>
      <c r="O41">
        <f t="shared" si="9"/>
        <v>4.0052664825438429E-3</v>
      </c>
      <c r="P41">
        <f t="shared" si="10"/>
        <v>32.501554388037427</v>
      </c>
      <c r="Q41">
        <f t="shared" si="11"/>
        <v>10.821307551217085</v>
      </c>
      <c r="R41">
        <f t="shared" si="12"/>
        <v>224591.086564536</v>
      </c>
      <c r="S41">
        <f t="shared" si="13"/>
        <v>674554.28842558851</v>
      </c>
      <c r="T41">
        <f t="shared" si="14"/>
        <v>83.127399072385273</v>
      </c>
      <c r="U41">
        <f t="shared" si="15"/>
        <v>249.6712776436477</v>
      </c>
      <c r="V41">
        <f t="shared" si="16"/>
        <v>3.076775922963431E-2</v>
      </c>
      <c r="W41">
        <f t="shared" si="17"/>
        <v>9.2410274383850105E-2</v>
      </c>
    </row>
    <row r="42" spans="1:23" x14ac:dyDescent="0.45">
      <c r="A42">
        <v>440</v>
      </c>
      <c r="B42">
        <v>0.45052900000000001</v>
      </c>
      <c r="C42">
        <v>5.1843669999999999</v>
      </c>
      <c r="D42">
        <v>5.3460000000000001E-3</v>
      </c>
      <c r="E42">
        <v>14.554083</v>
      </c>
      <c r="F42">
        <f t="shared" si="0"/>
        <v>0.35621392292458409</v>
      </c>
      <c r="G42">
        <f t="shared" si="1"/>
        <v>-8.9657821954258559</v>
      </c>
      <c r="H42">
        <f t="shared" si="2"/>
        <v>5.264441480953912E-3</v>
      </c>
      <c r="I42">
        <f t="shared" si="3"/>
        <v>1.8752673519375003E-3</v>
      </c>
      <c r="J42">
        <f t="shared" si="4"/>
        <v>1.9042315552541661E-6</v>
      </c>
      <c r="K42">
        <f t="shared" si="5"/>
        <v>6.783137924538685E-7</v>
      </c>
      <c r="L42">
        <f t="shared" si="6"/>
        <v>4.2266570082151561E-6</v>
      </c>
      <c r="M42">
        <f t="shared" si="7"/>
        <v>1.505594073753007E-6</v>
      </c>
      <c r="N42">
        <f t="shared" si="8"/>
        <v>1.1685022453502242E-2</v>
      </c>
      <c r="O42">
        <f t="shared" si="9"/>
        <v>4.1623676876238825E-3</v>
      </c>
      <c r="P42">
        <f t="shared" si="10"/>
        <v>32.304431013319899</v>
      </c>
      <c r="Q42">
        <f t="shared" si="11"/>
        <v>11.507288099101279</v>
      </c>
      <c r="R42">
        <f t="shared" si="12"/>
        <v>236593.60058229155</v>
      </c>
      <c r="S42">
        <f t="shared" si="13"/>
        <v>664189.64941014384</v>
      </c>
      <c r="T42">
        <f t="shared" si="14"/>
        <v>85.579638719502796</v>
      </c>
      <c r="U42">
        <f t="shared" si="15"/>
        <v>240.24787694113039</v>
      </c>
      <c r="V42">
        <f t="shared" si="16"/>
        <v>3.0955505750516879E-2</v>
      </c>
      <c r="W42">
        <f t="shared" si="17"/>
        <v>8.6901448142077897E-2</v>
      </c>
    </row>
    <row r="43" spans="1:23" x14ac:dyDescent="0.45">
      <c r="A43">
        <v>450</v>
      </c>
      <c r="B43">
        <v>0.45168599999999998</v>
      </c>
      <c r="C43">
        <v>5.863213</v>
      </c>
      <c r="D43">
        <v>6.13E-3</v>
      </c>
      <c r="E43">
        <v>14.484693</v>
      </c>
      <c r="F43">
        <f t="shared" si="0"/>
        <v>0.4047868325548909</v>
      </c>
      <c r="G43">
        <f t="shared" si="1"/>
        <v>-7.8554724649541239</v>
      </c>
      <c r="H43">
        <f t="shared" si="2"/>
        <v>5.1229122002634997E-3</v>
      </c>
      <c r="I43">
        <f t="shared" si="3"/>
        <v>2.0736874030014688E-3</v>
      </c>
      <c r="J43">
        <f t="shared" si="4"/>
        <v>1.8118595548838081E-6</v>
      </c>
      <c r="K43">
        <f t="shared" si="5"/>
        <v>7.3341689025573111E-7</v>
      </c>
      <c r="L43">
        <f t="shared" si="6"/>
        <v>4.0113254669921321E-6</v>
      </c>
      <c r="M43">
        <f t="shared" si="7"/>
        <v>1.6237317301305135E-6</v>
      </c>
      <c r="N43">
        <f t="shared" si="8"/>
        <v>1.1341755556434116E-2</v>
      </c>
      <c r="O43">
        <f t="shared" si="9"/>
        <v>4.5909933073007992E-3</v>
      </c>
      <c r="P43">
        <f t="shared" si="10"/>
        <v>32.068058341414172</v>
      </c>
      <c r="Q43">
        <f t="shared" si="11"/>
        <v>12.98072776220649</v>
      </c>
      <c r="R43">
        <f t="shared" si="12"/>
        <v>249294.15681391815</v>
      </c>
      <c r="S43">
        <f t="shared" si="13"/>
        <v>615865.28208056954</v>
      </c>
      <c r="T43">
        <f t="shared" si="14"/>
        <v>88.169771868580384</v>
      </c>
      <c r="U43">
        <f t="shared" si="15"/>
        <v>217.81778649290473</v>
      </c>
      <c r="V43">
        <f t="shared" si="16"/>
        <v>3.1183677831487348E-2</v>
      </c>
      <c r="W43">
        <f t="shared" si="17"/>
        <v>7.7037283141513022E-2</v>
      </c>
    </row>
    <row r="44" spans="1:23" x14ac:dyDescent="0.45">
      <c r="A44">
        <v>460</v>
      </c>
      <c r="B44">
        <v>0.45465499999999998</v>
      </c>
      <c r="C44">
        <v>7.1344779999999997</v>
      </c>
      <c r="D44">
        <v>7.5500000000000003E-3</v>
      </c>
      <c r="E44">
        <v>14.429074999999999</v>
      </c>
      <c r="F44">
        <f t="shared" si="0"/>
        <v>0.49445151542978327</v>
      </c>
      <c r="G44">
        <f t="shared" si="1"/>
        <v>-6.1175257542842409</v>
      </c>
      <c r="H44">
        <f t="shared" si="2"/>
        <v>4.992301327160195E-3</v>
      </c>
      <c r="I44">
        <f t="shared" si="3"/>
        <v>2.4684509566964765E-3</v>
      </c>
      <c r="J44">
        <f t="shared" si="4"/>
        <v>1.7272813774386397E-6</v>
      </c>
      <c r="K44">
        <f t="shared" si="5"/>
        <v>8.5405689464817886E-7</v>
      </c>
      <c r="L44">
        <f t="shared" si="6"/>
        <v>3.7991034464344167E-6</v>
      </c>
      <c r="M44">
        <f t="shared" si="7"/>
        <v>1.8784724563640098E-6</v>
      </c>
      <c r="N44">
        <f t="shared" si="8"/>
        <v>1.0980416639342348E-2</v>
      </c>
      <c r="O44">
        <f t="shared" si="9"/>
        <v>5.4292836473732314E-3</v>
      </c>
      <c r="P44">
        <f t="shared" si="10"/>
        <v>31.736316547712001</v>
      </c>
      <c r="Q44">
        <f t="shared" si="11"/>
        <v>15.692069811175507</v>
      </c>
      <c r="R44">
        <f t="shared" si="12"/>
        <v>263219.99758614966</v>
      </c>
      <c r="S44">
        <f t="shared" si="13"/>
        <v>532347.43826673401</v>
      </c>
      <c r="T44">
        <f t="shared" si="14"/>
        <v>91.071225514070576</v>
      </c>
      <c r="U44">
        <f t="shared" si="15"/>
        <v>184.18636139664852</v>
      </c>
      <c r="V44">
        <f t="shared" si="16"/>
        <v>3.1509642856524064E-2</v>
      </c>
      <c r="W44">
        <f t="shared" si="17"/>
        <v>6.3726456231275777E-2</v>
      </c>
    </row>
    <row r="45" spans="1:23" x14ac:dyDescent="0.45">
      <c r="A45">
        <v>470</v>
      </c>
      <c r="B45">
        <v>0.45696399999999998</v>
      </c>
      <c r="C45">
        <v>9.6148140000000009</v>
      </c>
      <c r="D45">
        <v>1.0318000000000001E-2</v>
      </c>
      <c r="E45">
        <v>14.334720000000001</v>
      </c>
      <c r="F45">
        <f t="shared" si="0"/>
        <v>0.67073608692740427</v>
      </c>
      <c r="G45">
        <f t="shared" si="1"/>
        <v>-3.4689665425821934</v>
      </c>
      <c r="H45">
        <f t="shared" si="2"/>
        <v>4.8541309485920303E-3</v>
      </c>
      <c r="I45">
        <f t="shared" si="3"/>
        <v>3.2558407978918271E-3</v>
      </c>
      <c r="J45">
        <f t="shared" si="4"/>
        <v>1.6437424146463244E-6</v>
      </c>
      <c r="K45">
        <f t="shared" si="5"/>
        <v>1.1025173551164785E-6</v>
      </c>
      <c r="L45">
        <f t="shared" si="6"/>
        <v>3.5970938950252634E-6</v>
      </c>
      <c r="M45">
        <f t="shared" si="7"/>
        <v>2.4127006834597003E-6</v>
      </c>
      <c r="N45">
        <f t="shared" si="8"/>
        <v>1.062256752959102E-2</v>
      </c>
      <c r="O45">
        <f t="shared" si="9"/>
        <v>7.1249393779199829E-3</v>
      </c>
      <c r="P45">
        <f t="shared" si="10"/>
        <v>31.369473306431143</v>
      </c>
      <c r="Q45">
        <f t="shared" si="11"/>
        <v>21.040637774529287</v>
      </c>
      <c r="R45">
        <f t="shared" si="12"/>
        <v>278002.19543420529</v>
      </c>
      <c r="S45">
        <f t="shared" si="13"/>
        <v>414473.29412036581</v>
      </c>
      <c r="T45">
        <f t="shared" si="14"/>
        <v>94.139199135644475</v>
      </c>
      <c r="U45">
        <f t="shared" si="15"/>
        <v>140.35207135922815</v>
      </c>
      <c r="V45">
        <f t="shared" si="16"/>
        <v>3.1878125279042768E-2</v>
      </c>
      <c r="W45">
        <f t="shared" si="17"/>
        <v>4.7527076446824655E-2</v>
      </c>
    </row>
    <row r="46" spans="1:23" x14ac:dyDescent="0.45">
      <c r="A46">
        <v>480</v>
      </c>
      <c r="B46">
        <v>0.46159099999999997</v>
      </c>
      <c r="C46">
        <v>15.548517</v>
      </c>
      <c r="D46">
        <v>1.6943E-2</v>
      </c>
      <c r="E46">
        <v>14.203301</v>
      </c>
      <c r="F46">
        <f t="shared" si="0"/>
        <v>1.0947115040369841</v>
      </c>
      <c r="G46">
        <f t="shared" si="1"/>
        <v>0.78599363990910953</v>
      </c>
      <c r="H46">
        <f t="shared" si="2"/>
        <v>4.7094282549417924E-3</v>
      </c>
      <c r="I46">
        <f t="shared" si="3"/>
        <v>5.1554652881215992E-3</v>
      </c>
      <c r="J46">
        <f t="shared" si="4"/>
        <v>1.5615183039804688E-6</v>
      </c>
      <c r="K46">
        <f t="shared" si="5"/>
        <v>1.7094120511317395E-6</v>
      </c>
      <c r="L46">
        <f t="shared" si="6"/>
        <v>3.3829045713206473E-6</v>
      </c>
      <c r="M46">
        <f t="shared" si="7"/>
        <v>3.7033045512840147E-6</v>
      </c>
      <c r="N46">
        <f t="shared" si="8"/>
        <v>1.0202599823094021E-2</v>
      </c>
      <c r="O46">
        <f t="shared" si="9"/>
        <v>1.1168903397426724E-2</v>
      </c>
      <c r="P46">
        <f t="shared" si="10"/>
        <v>30.770316145678752</v>
      </c>
      <c r="Q46">
        <f t="shared" si="11"/>
        <v>33.684619067529482</v>
      </c>
      <c r="R46">
        <f t="shared" si="12"/>
        <v>295603.96367007523</v>
      </c>
      <c r="S46">
        <f t="shared" si="13"/>
        <v>270029.10134768113</v>
      </c>
      <c r="T46">
        <f t="shared" si="14"/>
        <v>98.014233365936519</v>
      </c>
      <c r="U46">
        <f t="shared" si="15"/>
        <v>89.534304704470486</v>
      </c>
      <c r="V46">
        <f t="shared" si="16"/>
        <v>3.2498853611565369E-2</v>
      </c>
      <c r="W46">
        <f t="shared" si="17"/>
        <v>2.9687139937525871E-2</v>
      </c>
    </row>
    <row r="47" spans="1:23" x14ac:dyDescent="0.45">
      <c r="A47">
        <v>490</v>
      </c>
      <c r="B47">
        <v>0.45926499999999998</v>
      </c>
      <c r="C47">
        <v>24.397701000000001</v>
      </c>
      <c r="D47">
        <v>2.6589999999999999E-2</v>
      </c>
      <c r="E47">
        <v>14.179963000000001</v>
      </c>
      <c r="F47">
        <f t="shared" si="0"/>
        <v>1.7205757871159466</v>
      </c>
      <c r="G47">
        <f t="shared" si="1"/>
        <v>4.7134761395615961</v>
      </c>
      <c r="H47">
        <f t="shared" si="2"/>
        <v>4.6057371516534324E-3</v>
      </c>
      <c r="I47">
        <f t="shared" si="3"/>
        <v>7.9245198249552617E-3</v>
      </c>
      <c r="J47">
        <f t="shared" si="4"/>
        <v>1.4959710903421023E-6</v>
      </c>
      <c r="K47">
        <f t="shared" si="5"/>
        <v>2.5739316362680635E-6</v>
      </c>
      <c r="L47">
        <f t="shared" si="6"/>
        <v>3.2573156899439375E-6</v>
      </c>
      <c r="M47">
        <f t="shared" si="7"/>
        <v>5.6044585071104123E-6</v>
      </c>
      <c r="N47">
        <f t="shared" si="8"/>
        <v>1.002849586111163E-2</v>
      </c>
      <c r="O47">
        <f t="shared" si="9"/>
        <v>1.7254787159821153E-2</v>
      </c>
      <c r="P47">
        <f t="shared" si="10"/>
        <v>30.875339945347459</v>
      </c>
      <c r="Q47">
        <f t="shared" si="11"/>
        <v>53.123362328938633</v>
      </c>
      <c r="R47">
        <f t="shared" si="12"/>
        <v>307001.25354359229</v>
      </c>
      <c r="S47">
        <f t="shared" si="13"/>
        <v>178429.36989029247</v>
      </c>
      <c r="T47">
        <f t="shared" si="14"/>
        <v>99.715851095655026</v>
      </c>
      <c r="U47">
        <f t="shared" si="15"/>
        <v>57.954931042473959</v>
      </c>
      <c r="V47">
        <f t="shared" si="16"/>
        <v>3.2388307360181404E-2</v>
      </c>
      <c r="W47">
        <f t="shared" si="17"/>
        <v>1.8824109697876859E-2</v>
      </c>
    </row>
    <row r="48" spans="1:23" x14ac:dyDescent="0.45">
      <c r="A48">
        <v>500</v>
      </c>
      <c r="B48">
        <v>0.451878</v>
      </c>
      <c r="C48">
        <v>24.926572</v>
      </c>
      <c r="D48">
        <v>2.7723999999999999E-2</v>
      </c>
      <c r="E48">
        <v>14.203288000000001</v>
      </c>
      <c r="F48">
        <f t="shared" si="0"/>
        <v>1.7549860285871834</v>
      </c>
      <c r="G48">
        <f t="shared" si="1"/>
        <v>4.8854732680979058</v>
      </c>
      <c r="H48">
        <f t="shared" si="2"/>
        <v>4.5210469867156006E-3</v>
      </c>
      <c r="I48">
        <f t="shared" si="3"/>
        <v>7.9343742962720634E-3</v>
      </c>
      <c r="J48">
        <f t="shared" si="4"/>
        <v>1.4390939517730125E-6</v>
      </c>
      <c r="K48">
        <f t="shared" si="5"/>
        <v>2.525589779185955E-6</v>
      </c>
      <c r="L48">
        <f t="shared" si="6"/>
        <v>3.1846957625133611E-6</v>
      </c>
      <c r="M48">
        <f t="shared" si="7"/>
        <v>5.5890965685117551E-6</v>
      </c>
      <c r="N48">
        <f t="shared" si="8"/>
        <v>1.000501681143052E-2</v>
      </c>
      <c r="O48">
        <f t="shared" si="9"/>
        <v>1.7558664719840453E-2</v>
      </c>
      <c r="P48">
        <f t="shared" si="10"/>
        <v>31.431687313832494</v>
      </c>
      <c r="Q48">
        <f t="shared" si="11"/>
        <v>55.162172090697048</v>
      </c>
      <c r="R48">
        <f t="shared" si="12"/>
        <v>314001.73660883709</v>
      </c>
      <c r="S48">
        <f t="shared" si="13"/>
        <v>178919.79280405893</v>
      </c>
      <c r="T48">
        <f t="shared" si="14"/>
        <v>99.949857041471546</v>
      </c>
      <c r="U48">
        <f t="shared" si="15"/>
        <v>56.951938883487408</v>
      </c>
      <c r="V48">
        <f t="shared" si="16"/>
        <v>3.1815027618956965E-2</v>
      </c>
      <c r="W48">
        <f t="shared" si="17"/>
        <v>1.8128365183949079E-2</v>
      </c>
    </row>
    <row r="49" spans="1:23" x14ac:dyDescent="0.45">
      <c r="A49">
        <v>510</v>
      </c>
      <c r="B49">
        <v>0.42729299999999998</v>
      </c>
      <c r="C49">
        <v>22.175428</v>
      </c>
      <c r="D49">
        <v>2.5867000000000001E-2</v>
      </c>
      <c r="E49">
        <v>14.421511000000001</v>
      </c>
      <c r="F49">
        <f t="shared" si="0"/>
        <v>1.5376632864614532</v>
      </c>
      <c r="G49">
        <f t="shared" si="1"/>
        <v>3.7372249038277698</v>
      </c>
      <c r="H49">
        <f t="shared" si="2"/>
        <v>4.5004995343218487E-3</v>
      </c>
      <c r="I49">
        <f t="shared" si="3"/>
        <v>6.9202529046635732E-3</v>
      </c>
      <c r="J49">
        <f t="shared" si="4"/>
        <v>1.4044642103335201E-6</v>
      </c>
      <c r="K49">
        <f t="shared" si="5"/>
        <v>2.1595930533789301E-6</v>
      </c>
      <c r="L49">
        <f t="shared" si="6"/>
        <v>3.2868879441823765E-6</v>
      </c>
      <c r="M49">
        <f t="shared" si="7"/>
        <v>5.0541269184820025E-6</v>
      </c>
      <c r="N49">
        <f t="shared" si="8"/>
        <v>1.0532584278988536E-2</v>
      </c>
      <c r="O49">
        <f t="shared" si="9"/>
        <v>1.6195568157361749E-2</v>
      </c>
      <c r="P49">
        <f t="shared" si="10"/>
        <v>33.750871182069453</v>
      </c>
      <c r="Q49">
        <f t="shared" si="11"/>
        <v>51.897475502758063</v>
      </c>
      <c r="R49">
        <f t="shared" si="12"/>
        <v>304239.15173924586</v>
      </c>
      <c r="S49">
        <f t="shared" si="13"/>
        <v>197858.11004135766</v>
      </c>
      <c r="T49">
        <f t="shared" si="14"/>
        <v>94.94346055173763</v>
      </c>
      <c r="U49">
        <f t="shared" si="15"/>
        <v>61.7452867527495</v>
      </c>
      <c r="V49">
        <f t="shared" si="16"/>
        <v>2.9628864825606688E-2</v>
      </c>
      <c r="W49">
        <f t="shared" si="17"/>
        <v>1.9268759998679618E-2</v>
      </c>
    </row>
    <row r="50" spans="1:23" x14ac:dyDescent="0.45">
      <c r="A50">
        <v>520</v>
      </c>
      <c r="B50">
        <v>0.434282</v>
      </c>
      <c r="C50">
        <v>11.867861</v>
      </c>
      <c r="D50">
        <v>1.4253E-2</v>
      </c>
      <c r="E50">
        <v>14.267481999999999</v>
      </c>
      <c r="F50">
        <f t="shared" si="0"/>
        <v>0.83181187822770686</v>
      </c>
      <c r="G50">
        <f t="shared" si="1"/>
        <v>-1.5994976445115068</v>
      </c>
      <c r="H50">
        <f t="shared" si="2"/>
        <v>4.3668082418743103E-3</v>
      </c>
      <c r="I50">
        <f t="shared" si="3"/>
        <v>3.6323629655337004E-3</v>
      </c>
      <c r="J50">
        <f t="shared" si="4"/>
        <v>1.3365367639013948E-6</v>
      </c>
      <c r="K50">
        <f t="shared" si="5"/>
        <v>1.1117471559012004E-6</v>
      </c>
      <c r="L50">
        <f t="shared" si="6"/>
        <v>3.0775780803749515E-6</v>
      </c>
      <c r="M50">
        <f t="shared" si="7"/>
        <v>2.5599660034291091E-6</v>
      </c>
      <c r="N50">
        <f t="shared" si="8"/>
        <v>1.0055236555681125E-2</v>
      </c>
      <c r="O50">
        <f t="shared" si="9"/>
        <v>8.3640652054050146E-3</v>
      </c>
      <c r="P50">
        <f t="shared" si="10"/>
        <v>32.853035585172769</v>
      </c>
      <c r="Q50">
        <f t="shared" si="11"/>
        <v>27.32754523558425</v>
      </c>
      <c r="R50">
        <f t="shared" si="12"/>
        <v>324930.8299850403</v>
      </c>
      <c r="S50">
        <f t="shared" si="13"/>
        <v>390630.1875339307</v>
      </c>
      <c r="T50">
        <f t="shared" si="14"/>
        <v>99.450668759752688</v>
      </c>
      <c r="U50">
        <f t="shared" si="15"/>
        <v>119.55908705180603</v>
      </c>
      <c r="V50">
        <f t="shared" si="16"/>
        <v>3.0438587551748796E-2</v>
      </c>
      <c r="W50">
        <f t="shared" si="17"/>
        <v>3.6593114799709905E-2</v>
      </c>
    </row>
    <row r="51" spans="1:23" x14ac:dyDescent="0.45">
      <c r="A51">
        <v>530</v>
      </c>
      <c r="B51">
        <v>0.43625700000000001</v>
      </c>
      <c r="C51">
        <v>8.3410969999999995</v>
      </c>
      <c r="D51">
        <v>1.0295E-2</v>
      </c>
      <c r="E51">
        <v>14.174878</v>
      </c>
      <c r="F51">
        <f t="shared" si="0"/>
        <v>0.58844224267750311</v>
      </c>
      <c r="G51">
        <f t="shared" si="1"/>
        <v>-4.6059231599768822</v>
      </c>
      <c r="H51">
        <f t="shared" si="2"/>
        <v>4.2566073611784135E-3</v>
      </c>
      <c r="I51">
        <f t="shared" si="3"/>
        <v>2.5047675818093943E-3</v>
      </c>
      <c r="J51">
        <f t="shared" si="4"/>
        <v>1.2782266081752702E-6</v>
      </c>
      <c r="K51">
        <f t="shared" si="5"/>
        <v>7.5216253196471399E-7</v>
      </c>
      <c r="L51">
        <f t="shared" si="6"/>
        <v>2.929985325565596E-6</v>
      </c>
      <c r="M51">
        <f t="shared" si="7"/>
        <v>1.7241271359879932E-6</v>
      </c>
      <c r="N51">
        <f t="shared" si="8"/>
        <v>9.7571095963581416E-3</v>
      </c>
      <c r="O51">
        <f t="shared" si="9"/>
        <v>5.7414954529311718E-3</v>
      </c>
      <c r="P51">
        <f t="shared" si="10"/>
        <v>32.492035657880557</v>
      </c>
      <c r="Q51">
        <f t="shared" si="11"/>
        <v>19.119686331680636</v>
      </c>
      <c r="R51">
        <f t="shared" si="12"/>
        <v>341298.63766705483</v>
      </c>
      <c r="S51">
        <f t="shared" si="13"/>
        <v>580003.63147637621</v>
      </c>
      <c r="T51">
        <f t="shared" si="14"/>
        <v>102.48936840611607</v>
      </c>
      <c r="U51">
        <f t="shared" si="15"/>
        <v>174.17065086927411</v>
      </c>
      <c r="V51">
        <f t="shared" si="16"/>
        <v>3.0776772823018304E-2</v>
      </c>
      <c r="W51">
        <f t="shared" si="17"/>
        <v>5.2302113259203198E-2</v>
      </c>
    </row>
    <row r="52" spans="1:23" x14ac:dyDescent="0.45">
      <c r="A52">
        <v>540</v>
      </c>
      <c r="B52">
        <v>0.436917</v>
      </c>
      <c r="C52">
        <v>6.7094009999999997</v>
      </c>
      <c r="D52">
        <v>8.5419999999999992E-3</v>
      </c>
      <c r="E52">
        <v>14.101103</v>
      </c>
      <c r="F52">
        <f t="shared" si="0"/>
        <v>0.47580682163657689</v>
      </c>
      <c r="G52">
        <f t="shared" si="1"/>
        <v>-6.4513867155889475</v>
      </c>
      <c r="H52">
        <f t="shared" si="2"/>
        <v>4.1560374916628793E-3</v>
      </c>
      <c r="I52">
        <f t="shared" si="3"/>
        <v>1.9774709895105662E-3</v>
      </c>
      <c r="J52">
        <f t="shared" si="4"/>
        <v>1.2249146490247946E-6</v>
      </c>
      <c r="K52">
        <f t="shared" si="5"/>
        <v>5.8282274592857065E-7</v>
      </c>
      <c r="L52">
        <f t="shared" si="6"/>
        <v>2.8035408304661858E-6</v>
      </c>
      <c r="M52">
        <f t="shared" si="7"/>
        <v>1.3339438518724852E-6</v>
      </c>
      <c r="N52">
        <f t="shared" si="8"/>
        <v>9.5121899391941243E-3</v>
      </c>
      <c r="O52">
        <f t="shared" si="9"/>
        <v>4.5259648617713803E-3</v>
      </c>
      <c r="P52">
        <f t="shared" si="10"/>
        <v>32.274100115124838</v>
      </c>
      <c r="Q52">
        <f t="shared" si="11"/>
        <v>15.356236996958232</v>
      </c>
      <c r="R52">
        <f t="shared" si="12"/>
        <v>356691.79101404967</v>
      </c>
      <c r="S52">
        <f t="shared" si="13"/>
        <v>749656.7404964451</v>
      </c>
      <c r="T52">
        <f t="shared" si="14"/>
        <v>105.12826240775426</v>
      </c>
      <c r="U52">
        <f t="shared" si="15"/>
        <v>220.94736272623607</v>
      </c>
      <c r="V52">
        <f t="shared" si="16"/>
        <v>3.098459744602958E-2</v>
      </c>
      <c r="W52">
        <f t="shared" si="17"/>
        <v>6.512012026110825E-2</v>
      </c>
    </row>
    <row r="53" spans="1:23" x14ac:dyDescent="0.45">
      <c r="A53">
        <v>550</v>
      </c>
      <c r="B53">
        <v>0.43756200000000001</v>
      </c>
      <c r="C53">
        <v>5.8929029999999996</v>
      </c>
      <c r="D53">
        <v>7.8120000000000004E-3</v>
      </c>
      <c r="E53">
        <v>14.029275999999999</v>
      </c>
      <c r="F53">
        <f t="shared" si="0"/>
        <v>0.42004327236843869</v>
      </c>
      <c r="G53">
        <f t="shared" si="1"/>
        <v>-7.5341193357189145</v>
      </c>
      <c r="H53">
        <f t="shared" si="2"/>
        <v>4.0596884061827147E-3</v>
      </c>
      <c r="I53">
        <f t="shared" si="3"/>
        <v>1.7052448029291987E-3</v>
      </c>
      <c r="J53">
        <f t="shared" si="4"/>
        <v>1.1747626859215221E-6</v>
      </c>
      <c r="K53">
        <f t="shared" si="5"/>
        <v>4.9345116285081251E-7</v>
      </c>
      <c r="L53">
        <f t="shared" si="6"/>
        <v>2.6847913802421648E-6</v>
      </c>
      <c r="M53">
        <f t="shared" si="7"/>
        <v>1.1277285569834962E-6</v>
      </c>
      <c r="N53">
        <f t="shared" si="8"/>
        <v>9.2779729642489851E-3</v>
      </c>
      <c r="O53">
        <f t="shared" si="9"/>
        <v>3.8971501248490467E-3</v>
      </c>
      <c r="P53">
        <f t="shared" si="10"/>
        <v>32.06237287515826</v>
      </c>
      <c r="Q53">
        <f t="shared" si="11"/>
        <v>13.467584022378542</v>
      </c>
      <c r="R53">
        <f t="shared" si="12"/>
        <v>372468.41872302245</v>
      </c>
      <c r="S53">
        <f t="shared" si="13"/>
        <v>886738.20823944476</v>
      </c>
      <c r="T53">
        <f t="shared" si="14"/>
        <v>107.7821636098016</v>
      </c>
      <c r="U53">
        <f t="shared" si="15"/>
        <v>256.59776194501472</v>
      </c>
      <c r="V53">
        <f t="shared" si="16"/>
        <v>3.1189207482980593E-2</v>
      </c>
      <c r="W53">
        <f t="shared" si="17"/>
        <v>7.4252367636120947E-2</v>
      </c>
    </row>
    <row r="54" spans="1:23" x14ac:dyDescent="0.45">
      <c r="A54">
        <v>560</v>
      </c>
      <c r="B54">
        <v>0.43846099999999999</v>
      </c>
      <c r="C54">
        <v>5.578252</v>
      </c>
      <c r="D54">
        <v>7.62E-3</v>
      </c>
      <c r="E54">
        <v>13.955456999999999</v>
      </c>
      <c r="F54">
        <f t="shared" si="0"/>
        <v>0.39971833240573923</v>
      </c>
      <c r="G54">
        <f t="shared" si="1"/>
        <v>-7.964918662014532</v>
      </c>
      <c r="H54">
        <f t="shared" si="2"/>
        <v>3.9662142226007009E-3</v>
      </c>
      <c r="I54">
        <f t="shared" si="3"/>
        <v>1.5853685350218775E-3</v>
      </c>
      <c r="J54">
        <f t="shared" si="4"/>
        <v>1.1272189265862152E-6</v>
      </c>
      <c r="K54">
        <f t="shared" si="5"/>
        <v>4.5057006959122934E-7</v>
      </c>
      <c r="L54">
        <f t="shared" si="6"/>
        <v>2.5708533406305584E-6</v>
      </c>
      <c r="M54">
        <f t="shared" si="7"/>
        <v>1.0276172101765707E-6</v>
      </c>
      <c r="N54">
        <f t="shared" si="8"/>
        <v>9.0457628445875481E-3</v>
      </c>
      <c r="O54">
        <f t="shared" si="9"/>
        <v>3.6157572395763308E-3</v>
      </c>
      <c r="P54">
        <f t="shared" si="10"/>
        <v>31.828274350512359</v>
      </c>
      <c r="Q54">
        <f t="shared" si="11"/>
        <v>12.722344746739163</v>
      </c>
      <c r="R54">
        <f t="shared" si="12"/>
        <v>388975.9031352321</v>
      </c>
      <c r="S54">
        <f t="shared" si="13"/>
        <v>973125.00228385103</v>
      </c>
      <c r="T54">
        <f t="shared" si="14"/>
        <v>110.54899594215441</v>
      </c>
      <c r="U54">
        <f t="shared" si="15"/>
        <v>276.56723992819082</v>
      </c>
      <c r="V54">
        <f t="shared" si="16"/>
        <v>3.1418605639356709E-2</v>
      </c>
      <c r="W54">
        <f t="shared" si="17"/>
        <v>7.8601863092596036E-2</v>
      </c>
    </row>
    <row r="55" spans="1:23" x14ac:dyDescent="0.45">
      <c r="A55">
        <v>570</v>
      </c>
      <c r="B55">
        <v>0.43989</v>
      </c>
      <c r="C55">
        <v>5.7196509999999998</v>
      </c>
      <c r="D55">
        <v>8.0359999999999997E-3</v>
      </c>
      <c r="E55">
        <v>13.876302000000001</v>
      </c>
      <c r="F55">
        <f t="shared" si="0"/>
        <v>0.41218842022896296</v>
      </c>
      <c r="G55">
        <f t="shared" si="1"/>
        <v>-7.6980842638146099</v>
      </c>
      <c r="H55">
        <f t="shared" si="2"/>
        <v>3.8745299212911465E-3</v>
      </c>
      <c r="I55">
        <f t="shared" si="3"/>
        <v>1.597036367386846E-3</v>
      </c>
      <c r="J55">
        <f t="shared" si="4"/>
        <v>1.0818431388262073E-6</v>
      </c>
      <c r="K55">
        <f t="shared" si="5"/>
        <v>4.4592321432831709E-7</v>
      </c>
      <c r="L55">
        <f t="shared" si="6"/>
        <v>2.4593492437341318E-6</v>
      </c>
      <c r="M55">
        <f t="shared" si="7"/>
        <v>1.0137152795660668E-6</v>
      </c>
      <c r="N55">
        <f t="shared" si="8"/>
        <v>8.8079518090685097E-3</v>
      </c>
      <c r="O55">
        <f t="shared" si="9"/>
        <v>3.6305357416327854E-3</v>
      </c>
      <c r="P55">
        <f t="shared" si="10"/>
        <v>31.544936234058515</v>
      </c>
      <c r="Q55">
        <f t="shared" si="11"/>
        <v>13.002457432539952</v>
      </c>
      <c r="R55">
        <f t="shared" si="12"/>
        <v>406611.62807509949</v>
      </c>
      <c r="S55">
        <f t="shared" si="13"/>
        <v>986470.28426765173</v>
      </c>
      <c r="T55">
        <f t="shared" si="14"/>
        <v>113.53377285402696</v>
      </c>
      <c r="U55">
        <f t="shared" si="15"/>
        <v>275.44144202537535</v>
      </c>
      <c r="V55">
        <f t="shared" si="16"/>
        <v>3.1700809048404971E-2</v>
      </c>
      <c r="W55">
        <f t="shared" si="17"/>
        <v>7.6908538650347733E-2</v>
      </c>
    </row>
    <row r="56" spans="1:23" x14ac:dyDescent="0.45">
      <c r="A56">
        <v>580</v>
      </c>
      <c r="B56">
        <v>0.44275900000000001</v>
      </c>
      <c r="C56">
        <v>6.5360480000000001</v>
      </c>
      <c r="D56">
        <v>9.4289999999999999E-3</v>
      </c>
      <c r="E56">
        <v>13.793115</v>
      </c>
      <c r="F56">
        <f t="shared" si="0"/>
        <v>0.47386308313966785</v>
      </c>
      <c r="G56">
        <f t="shared" si="1"/>
        <v>-6.4869424840935075</v>
      </c>
      <c r="H56">
        <f t="shared" si="2"/>
        <v>3.7849007463533935E-3</v>
      </c>
      <c r="I56">
        <f t="shared" si="3"/>
        <v>1.793524737044649E-3</v>
      </c>
      <c r="J56">
        <f t="shared" si="4"/>
        <v>1.038595970507494E-6</v>
      </c>
      <c r="K56">
        <f t="shared" si="5"/>
        <v>4.9215228872111669E-7</v>
      </c>
      <c r="L56">
        <f t="shared" si="6"/>
        <v>2.3457365530852989E-6</v>
      </c>
      <c r="M56">
        <f t="shared" si="7"/>
        <v>1.1115579552784171E-6</v>
      </c>
      <c r="N56">
        <f t="shared" si="8"/>
        <v>8.5484445180185904E-3</v>
      </c>
      <c r="O56">
        <f t="shared" si="9"/>
        <v>4.0507922753566811E-3</v>
      </c>
      <c r="P56">
        <f t="shared" si="10"/>
        <v>31.152647377015487</v>
      </c>
      <c r="Q56">
        <f t="shared" si="11"/>
        <v>14.762089534035445</v>
      </c>
      <c r="R56">
        <f t="shared" si="12"/>
        <v>426305.33197972324</v>
      </c>
      <c r="S56">
        <f t="shared" si="13"/>
        <v>899638.20172518608</v>
      </c>
      <c r="T56">
        <f t="shared" si="14"/>
        <v>116.98034629483517</v>
      </c>
      <c r="U56">
        <f t="shared" si="15"/>
        <v>246.86528758425357</v>
      </c>
      <c r="V56">
        <f t="shared" si="16"/>
        <v>3.2100000616249486E-2</v>
      </c>
      <c r="W56">
        <f t="shared" si="17"/>
        <v>6.774108758075216E-2</v>
      </c>
    </row>
    <row r="57" spans="1:23" x14ac:dyDescent="0.45">
      <c r="A57">
        <v>590</v>
      </c>
      <c r="B57">
        <v>0.44674199999999997</v>
      </c>
      <c r="C57">
        <v>8.8059499999999993</v>
      </c>
      <c r="D57">
        <v>1.3069000000000001E-2</v>
      </c>
      <c r="E57">
        <v>13.69844</v>
      </c>
      <c r="F57">
        <f t="shared" si="0"/>
        <v>0.6428432726646246</v>
      </c>
      <c r="G57">
        <f t="shared" si="1"/>
        <v>-3.8378979322956326</v>
      </c>
      <c r="H57">
        <f t="shared" si="2"/>
        <v>3.6952109129622756E-3</v>
      </c>
      <c r="I57">
        <f t="shared" si="3"/>
        <v>2.3754414764747046E-3</v>
      </c>
      <c r="J57">
        <f t="shared" si="4"/>
        <v>9.967984450255282E-7</v>
      </c>
      <c r="K57">
        <f t="shared" si="5"/>
        <v>6.4078517458721933E-7</v>
      </c>
      <c r="L57">
        <f t="shared" si="6"/>
        <v>2.2312619924375327E-6</v>
      </c>
      <c r="M57">
        <f t="shared" si="7"/>
        <v>1.4343517613907342E-6</v>
      </c>
      <c r="N57">
        <f t="shared" si="8"/>
        <v>8.2714652147375355E-3</v>
      </c>
      <c r="O57">
        <f t="shared" si="9"/>
        <v>5.3172557683734793E-3</v>
      </c>
      <c r="P57">
        <f t="shared" si="10"/>
        <v>30.662977736590694</v>
      </c>
      <c r="Q57">
        <f t="shared" si="11"/>
        <v>19.711488957832486</v>
      </c>
      <c r="R57">
        <f t="shared" si="12"/>
        <v>448176.86286474782</v>
      </c>
      <c r="S57">
        <f t="shared" si="13"/>
        <v>697179.05113485502</v>
      </c>
      <c r="T57">
        <f t="shared" si="14"/>
        <v>120.8975645836324</v>
      </c>
      <c r="U57">
        <f t="shared" si="15"/>
        <v>188.06693594615155</v>
      </c>
      <c r="V57">
        <f t="shared" si="16"/>
        <v>3.2612618663147047E-2</v>
      </c>
      <c r="W57">
        <f t="shared" si="17"/>
        <v>5.0731834725384541E-2</v>
      </c>
    </row>
    <row r="58" spans="1:23" x14ac:dyDescent="0.45">
      <c r="A58">
        <v>600</v>
      </c>
      <c r="B58">
        <v>0.43415900000000002</v>
      </c>
      <c r="C58">
        <v>10.998424</v>
      </c>
      <c r="D58">
        <v>1.7003999999999998E-2</v>
      </c>
      <c r="E58">
        <v>13.802592000000001</v>
      </c>
      <c r="F58">
        <f t="shared" si="0"/>
        <v>0.7968375794923156</v>
      </c>
      <c r="G58">
        <f t="shared" si="1"/>
        <v>-1.9726038485823865</v>
      </c>
      <c r="H58">
        <f t="shared" si="2"/>
        <v>3.6612512404677502E-3</v>
      </c>
      <c r="I58">
        <f t="shared" si="3"/>
        <v>2.9174225763675598E-3</v>
      </c>
      <c r="J58">
        <f t="shared" si="4"/>
        <v>9.7117705470295995E-7</v>
      </c>
      <c r="K58">
        <f t="shared" si="5"/>
        <v>7.7387037352798286E-7</v>
      </c>
      <c r="L58">
        <f t="shared" si="6"/>
        <v>2.2369156339105257E-6</v>
      </c>
      <c r="M58">
        <f t="shared" si="7"/>
        <v>1.7824584392537823E-6</v>
      </c>
      <c r="N58">
        <f t="shared" si="8"/>
        <v>8.4329732666321554E-3</v>
      </c>
      <c r="O58">
        <f t="shared" si="9"/>
        <v>6.7197100057065726E-3</v>
      </c>
      <c r="P58">
        <f t="shared" si="10"/>
        <v>31.791560234844837</v>
      </c>
      <c r="Q58">
        <f t="shared" si="11"/>
        <v>25.332709905817914</v>
      </c>
      <c r="R58">
        <f t="shared" si="12"/>
        <v>447044.12845996453</v>
      </c>
      <c r="S58">
        <f t="shared" si="13"/>
        <v>561022.89847422484</v>
      </c>
      <c r="T58">
        <f t="shared" si="14"/>
        <v>118.58213804101933</v>
      </c>
      <c r="U58">
        <f t="shared" si="15"/>
        <v>148.81594579985907</v>
      </c>
      <c r="V58">
        <f t="shared" si="16"/>
        <v>3.1454889052722854E-2</v>
      </c>
      <c r="W58">
        <f t="shared" si="17"/>
        <v>3.9474655641571918E-2</v>
      </c>
    </row>
    <row r="59" spans="1:23" x14ac:dyDescent="0.45">
      <c r="A59">
        <v>610</v>
      </c>
      <c r="B59">
        <v>0.420931</v>
      </c>
      <c r="C59">
        <v>5.2950369999999998</v>
      </c>
      <c r="D59">
        <v>8.8360000000000001E-3</v>
      </c>
      <c r="E59">
        <v>13.898472999999999</v>
      </c>
      <c r="F59">
        <f t="shared" si="0"/>
        <v>0.38097976662616101</v>
      </c>
      <c r="G59">
        <f t="shared" si="1"/>
        <v>-8.3819617713140886</v>
      </c>
      <c r="H59">
        <f t="shared" si="2"/>
        <v>3.6262470153758095E-3</v>
      </c>
      <c r="I59">
        <f t="shared" si="3"/>
        <v>1.3815267416466888E-3</v>
      </c>
      <c r="J59">
        <f t="shared" si="4"/>
        <v>9.4612317601523318E-7</v>
      </c>
      <c r="K59">
        <f t="shared" si="5"/>
        <v>3.6045378679788582E-7</v>
      </c>
      <c r="L59">
        <f t="shared" si="6"/>
        <v>2.2476918450179084E-6</v>
      </c>
      <c r="M59">
        <f t="shared" si="7"/>
        <v>8.5632511456244809E-7</v>
      </c>
      <c r="N59">
        <f t="shared" si="8"/>
        <v>8.6148252691671777E-3</v>
      </c>
      <c r="O59">
        <f t="shared" si="9"/>
        <v>3.2820741205724663E-3</v>
      </c>
      <c r="P59">
        <f t="shared" si="10"/>
        <v>33.018411568641888</v>
      </c>
      <c r="Q59">
        <f t="shared" si="11"/>
        <v>12.579346733787723</v>
      </c>
      <c r="R59">
        <f t="shared" si="12"/>
        <v>444900.84448921977</v>
      </c>
      <c r="S59">
        <f t="shared" si="13"/>
        <v>1167780.7680684044</v>
      </c>
      <c r="T59">
        <f t="shared" si="14"/>
        <v>116.07896489543927</v>
      </c>
      <c r="U59">
        <f t="shared" si="15"/>
        <v>304.68537981268315</v>
      </c>
      <c r="V59">
        <f t="shared" si="16"/>
        <v>3.0286132872294678E-2</v>
      </c>
      <c r="W59">
        <f t="shared" si="17"/>
        <v>7.9495384073803452E-2</v>
      </c>
    </row>
    <row r="60" spans="1:23" x14ac:dyDescent="0.45">
      <c r="A60">
        <v>620</v>
      </c>
      <c r="B60">
        <v>0.42342000000000002</v>
      </c>
      <c r="C60">
        <v>2.4764210000000002</v>
      </c>
      <c r="D60">
        <v>4.7580000000000001E-3</v>
      </c>
      <c r="E60">
        <v>13.814</v>
      </c>
      <c r="F60">
        <f t="shared" si="0"/>
        <v>0.17926893007094252</v>
      </c>
      <c r="G60">
        <f t="shared" si="1"/>
        <v>-14.929899470104434</v>
      </c>
      <c r="H60">
        <f t="shared" si="2"/>
        <v>3.5460748126958748E-3</v>
      </c>
      <c r="I60">
        <f t="shared" si="3"/>
        <v>6.3570103762350741E-4</v>
      </c>
      <c r="J60">
        <f t="shared" si="4"/>
        <v>9.1028279841002478E-7</v>
      </c>
      <c r="K60">
        <f t="shared" si="5"/>
        <v>1.6318542333294863E-7</v>
      </c>
      <c r="L60">
        <f t="shared" si="6"/>
        <v>2.1498342034151074E-6</v>
      </c>
      <c r="M60">
        <f t="shared" si="7"/>
        <v>3.8539847747614335E-7</v>
      </c>
      <c r="N60">
        <f t="shared" si="8"/>
        <v>8.3748401414573577E-3</v>
      </c>
      <c r="O60">
        <f t="shared" si="9"/>
        <v>1.5013486316742416E-3</v>
      </c>
      <c r="P60">
        <f t="shared" si="10"/>
        <v>32.624816966605259</v>
      </c>
      <c r="Q60">
        <f t="shared" si="11"/>
        <v>5.8486160313636582</v>
      </c>
      <c r="R60">
        <f t="shared" si="12"/>
        <v>465152.14913385204</v>
      </c>
      <c r="S60">
        <f t="shared" si="13"/>
        <v>2594717.0485692988</v>
      </c>
      <c r="T60">
        <f t="shared" si="14"/>
        <v>119.4052642330178</v>
      </c>
      <c r="U60">
        <f t="shared" si="15"/>
        <v>666.0678132332539</v>
      </c>
      <c r="V60">
        <f t="shared" si="16"/>
        <v>3.0651512957868832E-2</v>
      </c>
      <c r="W60">
        <f t="shared" si="17"/>
        <v>0.17098062082335758</v>
      </c>
    </row>
    <row r="61" spans="1:23" x14ac:dyDescent="0.45">
      <c r="A61">
        <v>630</v>
      </c>
      <c r="B61">
        <v>0.42493799999999998</v>
      </c>
      <c r="C61">
        <v>1.1340920000000001</v>
      </c>
      <c r="D61">
        <v>2.9710000000000001E-3</v>
      </c>
      <c r="E61">
        <v>13.743933</v>
      </c>
      <c r="F61">
        <f t="shared" si="0"/>
        <v>8.2515827165339076E-2</v>
      </c>
      <c r="G61">
        <f t="shared" si="1"/>
        <v>-21.669254849287686</v>
      </c>
      <c r="H61">
        <f t="shared" si="2"/>
        <v>3.4720871023394004E-3</v>
      </c>
      <c r="I61">
        <f t="shared" si="3"/>
        <v>2.8650213923964092E-4</v>
      </c>
      <c r="J61">
        <f t="shared" si="4"/>
        <v>8.7714257965544618E-7</v>
      </c>
      <c r="K61">
        <f t="shared" si="5"/>
        <v>7.2378145502208453E-8</v>
      </c>
      <c r="L61">
        <f t="shared" si="6"/>
        <v>2.0641660187026018E-6</v>
      </c>
      <c r="M61">
        <f t="shared" si="7"/>
        <v>1.7032636643982995E-7</v>
      </c>
      <c r="N61">
        <f t="shared" si="8"/>
        <v>8.1708086881836887E-3</v>
      </c>
      <c r="O61">
        <f t="shared" si="9"/>
        <v>6.7422103751521622E-4</v>
      </c>
      <c r="P61">
        <f t="shared" si="10"/>
        <v>32.343384211343775</v>
      </c>
      <c r="Q61">
        <f t="shared" si="11"/>
        <v>2.6688411015253992</v>
      </c>
      <c r="R61">
        <f t="shared" si="12"/>
        <v>484457.15651715547</v>
      </c>
      <c r="S61">
        <f t="shared" si="13"/>
        <v>5871081.6234858343</v>
      </c>
      <c r="T61">
        <f t="shared" si="14"/>
        <v>122.38690662849098</v>
      </c>
      <c r="U61">
        <f t="shared" si="15"/>
        <v>1483.1931137678739</v>
      </c>
      <c r="V61">
        <f t="shared" si="16"/>
        <v>3.0918224062937441E-2</v>
      </c>
      <c r="W61">
        <f t="shared" si="17"/>
        <v>0.37469446923177308</v>
      </c>
    </row>
    <row r="62" spans="1:23" x14ac:dyDescent="0.45">
      <c r="A62">
        <v>640</v>
      </c>
      <c r="B62">
        <v>0.42575299999999999</v>
      </c>
      <c r="C62">
        <v>0.56034700000000004</v>
      </c>
      <c r="D62">
        <v>2.5070000000000001E-3</v>
      </c>
      <c r="E62">
        <v>13.683907</v>
      </c>
      <c r="F62">
        <f t="shared" si="0"/>
        <v>4.0949342903309711E-2</v>
      </c>
      <c r="G62">
        <f t="shared" si="1"/>
        <v>-27.755061255730006</v>
      </c>
      <c r="H62">
        <f t="shared" si="2"/>
        <v>3.402908499780919E-3</v>
      </c>
      <c r="I62">
        <f t="shared" si="3"/>
        <v>1.3934686702611607E-4</v>
      </c>
      <c r="J62">
        <f t="shared" si="4"/>
        <v>8.4623391973368612E-7</v>
      </c>
      <c r="K62">
        <f t="shared" si="5"/>
        <v>3.4652722955586576E-8</v>
      </c>
      <c r="L62">
        <f t="shared" si="6"/>
        <v>1.9876170449384645E-6</v>
      </c>
      <c r="M62">
        <f t="shared" si="7"/>
        <v>8.1391611933648323E-8</v>
      </c>
      <c r="N62">
        <f t="shared" si="8"/>
        <v>7.9926823763565233E-3</v>
      </c>
      <c r="O62">
        <f t="shared" si="9"/>
        <v>3.2729509134666359E-4</v>
      </c>
      <c r="P62">
        <f t="shared" si="10"/>
        <v>32.140482862128984</v>
      </c>
      <c r="Q62">
        <f t="shared" si="11"/>
        <v>1.3161316537992687</v>
      </c>
      <c r="R62">
        <f t="shared" si="12"/>
        <v>503115.02537500096</v>
      </c>
      <c r="S62">
        <f t="shared" si="13"/>
        <v>12286278.355258711</v>
      </c>
      <c r="T62">
        <f t="shared" si="14"/>
        <v>125.11444255036837</v>
      </c>
      <c r="U62">
        <f t="shared" si="15"/>
        <v>3055.3467694412275</v>
      </c>
      <c r="V62">
        <f t="shared" si="16"/>
        <v>3.1113409350122006E-2</v>
      </c>
      <c r="W62">
        <f t="shared" si="17"/>
        <v>0.75980240815066369</v>
      </c>
    </row>
    <row r="63" spans="1:23" x14ac:dyDescent="0.45">
      <c r="A63">
        <v>650</v>
      </c>
      <c r="B63">
        <v>0.42672399999999999</v>
      </c>
      <c r="C63">
        <v>0.40400000000000003</v>
      </c>
      <c r="D63">
        <v>2.5479999999999999E-3</v>
      </c>
      <c r="E63">
        <v>13.62467</v>
      </c>
      <c r="F63">
        <f t="shared" si="0"/>
        <v>2.9652094325954319E-2</v>
      </c>
      <c r="G63">
        <f t="shared" si="1"/>
        <v>-30.558892540373037</v>
      </c>
      <c r="H63">
        <f t="shared" si="2"/>
        <v>3.3360516592243904E-3</v>
      </c>
      <c r="I63">
        <f t="shared" si="3"/>
        <v>9.8920918475578045E-5</v>
      </c>
      <c r="J63">
        <f t="shared" si="4"/>
        <v>8.16844787654586E-7</v>
      </c>
      <c r="K63">
        <f t="shared" si="5"/>
        <v>2.422115869319791E-8</v>
      </c>
      <c r="L63">
        <f t="shared" si="6"/>
        <v>1.9142227473837562E-6</v>
      </c>
      <c r="M63">
        <f t="shared" si="7"/>
        <v>5.6760713466310569E-8</v>
      </c>
      <c r="N63">
        <f t="shared" si="8"/>
        <v>7.8178205566698626E-3</v>
      </c>
      <c r="O63">
        <f t="shared" si="9"/>
        <v>2.3181475256975949E-4</v>
      </c>
      <c r="P63">
        <f t="shared" si="10"/>
        <v>31.928529916292497</v>
      </c>
      <c r="Q63">
        <f t="shared" si="11"/>
        <v>0.94674778076695953</v>
      </c>
      <c r="R63">
        <f t="shared" si="12"/>
        <v>522405.24325956294</v>
      </c>
      <c r="S63">
        <f t="shared" si="13"/>
        <v>17617819.420003138</v>
      </c>
      <c r="T63">
        <f t="shared" si="14"/>
        <v>127.91288732597458</v>
      </c>
      <c r="U63">
        <f t="shared" si="15"/>
        <v>4313.7893033752125</v>
      </c>
      <c r="V63">
        <f t="shared" si="16"/>
        <v>3.1319951235516161E-2</v>
      </c>
      <c r="W63">
        <f t="shared" si="17"/>
        <v>1.0562475247524752</v>
      </c>
    </row>
    <row r="64" spans="1:23" x14ac:dyDescent="0.45">
      <c r="A64">
        <v>660</v>
      </c>
      <c r="B64">
        <v>0.42870200000000003</v>
      </c>
      <c r="C64">
        <v>0.77436899999999997</v>
      </c>
      <c r="D64">
        <v>2.7269999999999998E-3</v>
      </c>
      <c r="E64">
        <v>13.551144000000001</v>
      </c>
      <c r="F64">
        <f t="shared" si="0"/>
        <v>5.7144179118751887E-2</v>
      </c>
      <c r="G64">
        <f t="shared" si="1"/>
        <v>-24.860560031657531</v>
      </c>
      <c r="H64">
        <f t="shared" si="2"/>
        <v>3.2677750790152719E-3</v>
      </c>
      <c r="I64">
        <f t="shared" si="3"/>
        <v>1.8673432443504229E-4</v>
      </c>
      <c r="J64">
        <f t="shared" si="4"/>
        <v>7.8800387384513558E-7</v>
      </c>
      <c r="K64">
        <f t="shared" si="5"/>
        <v>4.5029834513276794E-8</v>
      </c>
      <c r="L64">
        <f t="shared" si="6"/>
        <v>1.838115693057498E-6</v>
      </c>
      <c r="M64">
        <f t="shared" si="7"/>
        <v>1.0503761240506644E-7</v>
      </c>
      <c r="N64">
        <f t="shared" si="8"/>
        <v>7.6224862002399604E-3</v>
      </c>
      <c r="O64">
        <f t="shared" si="9"/>
        <v>4.3558071675672675E-4</v>
      </c>
      <c r="P64">
        <f t="shared" si="10"/>
        <v>31.609705576367734</v>
      </c>
      <c r="Q64">
        <f t="shared" si="11"/>
        <v>1.8063106773469682</v>
      </c>
      <c r="R64">
        <f t="shared" si="12"/>
        <v>544035.39656234195</v>
      </c>
      <c r="S64">
        <f t="shared" si="13"/>
        <v>9520399.18942184</v>
      </c>
      <c r="T64">
        <f t="shared" si="14"/>
        <v>131.19079178766103</v>
      </c>
      <c r="U64">
        <f t="shared" si="15"/>
        <v>2295.7857442493332</v>
      </c>
      <c r="V64">
        <f t="shared" si="16"/>
        <v>3.163585303203921E-2</v>
      </c>
      <c r="W64">
        <f t="shared" si="17"/>
        <v>0.55361462041998066</v>
      </c>
    </row>
    <row r="65" spans="1:23" x14ac:dyDescent="0.45">
      <c r="A65">
        <v>670</v>
      </c>
      <c r="B65">
        <v>0.431506</v>
      </c>
      <c r="C65">
        <v>1.878973</v>
      </c>
      <c r="D65">
        <v>4.2379999999999996E-3</v>
      </c>
      <c r="E65">
        <v>13.468332999999999</v>
      </c>
      <c r="F65">
        <f t="shared" si="0"/>
        <v>0.1395104353300442</v>
      </c>
      <c r="G65">
        <f t="shared" si="1"/>
        <v>-17.107866122108089</v>
      </c>
      <c r="H65">
        <f t="shared" si="2"/>
        <v>3.1993310032204418E-3</v>
      </c>
      <c r="I65">
        <f t="shared" si="3"/>
        <v>4.4634006102419084E-4</v>
      </c>
      <c r="J65">
        <f t="shared" si="4"/>
        <v>7.5998409514878487E-7</v>
      </c>
      <c r="K65">
        <f t="shared" si="5"/>
        <v>1.060257119581167E-7</v>
      </c>
      <c r="L65">
        <f t="shared" si="6"/>
        <v>1.7612364489689248E-6</v>
      </c>
      <c r="M65">
        <f t="shared" si="7"/>
        <v>2.4571086371479586E-7</v>
      </c>
      <c r="N65">
        <f t="shared" si="8"/>
        <v>7.4143372356825672E-3</v>
      </c>
      <c r="O65">
        <f t="shared" si="9"/>
        <v>1.0343774154338314E-3</v>
      </c>
      <c r="P65">
        <f t="shared" si="10"/>
        <v>31.212388703749195</v>
      </c>
      <c r="Q65">
        <f t="shared" si="11"/>
        <v>4.3544539357506036</v>
      </c>
      <c r="R65">
        <f t="shared" si="12"/>
        <v>567782.93487250211</v>
      </c>
      <c r="S65">
        <f t="shared" si="13"/>
        <v>4069824.1212514346</v>
      </c>
      <c r="T65">
        <f t="shared" si="14"/>
        <v>134.87382192266031</v>
      </c>
      <c r="U65">
        <f t="shared" si="15"/>
        <v>966.7651140474552</v>
      </c>
      <c r="V65">
        <f t="shared" si="16"/>
        <v>3.2038560377145413E-2</v>
      </c>
      <c r="W65">
        <f t="shared" si="17"/>
        <v>0.22964992046186933</v>
      </c>
    </row>
    <row r="66" spans="1:23" x14ac:dyDescent="0.45">
      <c r="A66">
        <v>680</v>
      </c>
      <c r="B66">
        <v>0.43480000000000002</v>
      </c>
      <c r="C66">
        <v>5.2264670000000004</v>
      </c>
      <c r="D66">
        <v>1.0113E-2</v>
      </c>
      <c r="E66">
        <v>13.378873</v>
      </c>
      <c r="F66">
        <f t="shared" si="0"/>
        <v>0.39065076707133706</v>
      </c>
      <c r="G66">
        <f t="shared" si="1"/>
        <v>-8.1642263716921253</v>
      </c>
      <c r="H66">
        <f t="shared" si="2"/>
        <v>3.1313437808069048E-3</v>
      </c>
      <c r="I66">
        <f t="shared" si="3"/>
        <v>1.2232618499362781E-3</v>
      </c>
      <c r="J66">
        <f t="shared" si="4"/>
        <v>7.3289535475806366E-7</v>
      </c>
      <c r="K66">
        <f t="shared" si="5"/>
        <v>2.8630613251925727E-7</v>
      </c>
      <c r="L66">
        <f t="shared" si="6"/>
        <v>1.6855918922678556E-6</v>
      </c>
      <c r="M66">
        <f t="shared" si="7"/>
        <v>6.5847776568366438E-7</v>
      </c>
      <c r="N66">
        <f t="shared" si="8"/>
        <v>7.2018026237509305E-3</v>
      </c>
      <c r="O66">
        <f t="shared" si="9"/>
        <v>2.813389719264669E-3</v>
      </c>
      <c r="P66">
        <f t="shared" si="10"/>
        <v>30.770177092916285</v>
      </c>
      <c r="Q66">
        <f t="shared" si="11"/>
        <v>12.02039328426863</v>
      </c>
      <c r="R66">
        <f t="shared" si="12"/>
        <v>593263.41363363119</v>
      </c>
      <c r="S66">
        <f t="shared" si="13"/>
        <v>1518654.1628505106</v>
      </c>
      <c r="T66">
        <f t="shared" si="14"/>
        <v>138.85412475788843</v>
      </c>
      <c r="U66">
        <f t="shared" si="15"/>
        <v>355.44311303638671</v>
      </c>
      <c r="V66">
        <f t="shared" si="16"/>
        <v>3.2499000476348044E-2</v>
      </c>
      <c r="W66">
        <f t="shared" si="17"/>
        <v>8.3191953570165081E-2</v>
      </c>
    </row>
    <row r="67" spans="1:23" x14ac:dyDescent="0.45">
      <c r="A67">
        <v>690</v>
      </c>
      <c r="B67">
        <v>0.42595</v>
      </c>
      <c r="C67">
        <v>7.3715060000000001</v>
      </c>
      <c r="D67">
        <v>1.2847000000000001E-2</v>
      </c>
      <c r="E67">
        <v>13.435218000000001</v>
      </c>
      <c r="F67">
        <f t="shared" ref="F67:F101" si="18">C67/E67</f>
        <v>0.5486703676858834</v>
      </c>
      <c r="G67">
        <f t="shared" ref="G67:G101" si="19">20*LOG10(F67)</f>
        <v>-5.2137698865838233</v>
      </c>
      <c r="H67">
        <f t="shared" ref="H67:H101" si="20">(E67/(2*PI()*A67))</f>
        <v>3.0989584872713159E-3</v>
      </c>
      <c r="I67">
        <f t="shared" ref="I67:I101" si="21">(C67/(2*PI()*A67))</f>
        <v>1.700306692654442E-3</v>
      </c>
      <c r="J67">
        <f t="shared" ref="J67:J101" si="22">(E67/((2*PI()*A67)^2))</f>
        <v>7.1480371258813377E-7</v>
      </c>
      <c r="K67">
        <f t="shared" ref="K67:K101" si="23">(C67/((2*PI()*A67)^2))</f>
        <v>3.9219161580896591E-7</v>
      </c>
      <c r="L67">
        <f t="shared" ref="L67:L101" si="24">(J67/B67)</f>
        <v>1.6781399520791965E-6</v>
      </c>
      <c r="M67">
        <f t="shared" ref="M67:M101" si="25">(K67/B67)</f>
        <v>9.2074566453566361E-7</v>
      </c>
      <c r="N67">
        <f t="shared" ref="N67:N101" si="26">(H67/B67)</f>
        <v>7.2754043603035943E-3</v>
      </c>
      <c r="O67">
        <f t="shared" ref="O67:O101" si="27">(I67/B67)</f>
        <v>3.9917987854312525E-3</v>
      </c>
      <c r="P67">
        <f t="shared" ref="P67:P101" si="28">(E67/B67)</f>
        <v>31.541772508510391</v>
      </c>
      <c r="Q67">
        <f t="shared" ref="Q67:Q101" si="29">(C67/B67)</f>
        <v>17.306035919708886</v>
      </c>
      <c r="R67">
        <f t="shared" ref="R67:R101" si="30">(1/L67)</f>
        <v>595897.85629083635</v>
      </c>
      <c r="S67">
        <f t="shared" ref="S67:S101" si="31">(1/M67)</f>
        <v>1086076.2515827916</v>
      </c>
      <c r="T67">
        <f t="shared" ref="T67:T101" si="32">(1/N67)</f>
        <v>137.44940493702967</v>
      </c>
      <c r="U67">
        <f t="shared" ref="U67:U101" si="33">(1/O67)</f>
        <v>250.5136290059684</v>
      </c>
      <c r="V67">
        <f t="shared" ref="V67:V101" si="34">(1/P67)</f>
        <v>3.1703988725750483E-2</v>
      </c>
      <c r="W67">
        <f t="shared" ref="W67:W101" si="35">(1/Q67)</f>
        <v>5.7783307779984174E-2</v>
      </c>
    </row>
    <row r="68" spans="1:23" x14ac:dyDescent="0.45">
      <c r="A68">
        <v>700</v>
      </c>
      <c r="B68">
        <v>0.42679899999999998</v>
      </c>
      <c r="C68">
        <v>5.2469010000000003</v>
      </c>
      <c r="D68">
        <v>8.3169999999999997E-3</v>
      </c>
      <c r="E68">
        <v>13.371733000000001</v>
      </c>
      <c r="F68">
        <f t="shared" si="18"/>
        <v>0.39238750878438866</v>
      </c>
      <c r="G68">
        <f t="shared" si="19"/>
        <v>-8.1256965269813648</v>
      </c>
      <c r="H68">
        <f t="shared" si="20"/>
        <v>3.0402534352214562E-3</v>
      </c>
      <c r="I68">
        <f t="shared" si="21"/>
        <v>1.192957471519727E-3</v>
      </c>
      <c r="J68">
        <f t="shared" si="22"/>
        <v>6.9124480352515751E-7</v>
      </c>
      <c r="K68">
        <f t="shared" si="23"/>
        <v>2.7123582641539077E-7</v>
      </c>
      <c r="L68">
        <f t="shared" si="24"/>
        <v>1.6196026783688751E-6</v>
      </c>
      <c r="M68">
        <f t="shared" si="25"/>
        <v>6.3551186018568638E-7</v>
      </c>
      <c r="N68">
        <f t="shared" si="26"/>
        <v>7.1233846265372136E-3</v>
      </c>
      <c r="O68">
        <f t="shared" si="27"/>
        <v>2.7951271477199505E-3</v>
      </c>
      <c r="P68">
        <f t="shared" si="28"/>
        <v>31.330281935993291</v>
      </c>
      <c r="Q68">
        <f t="shared" si="29"/>
        <v>12.293611278376941</v>
      </c>
      <c r="R68">
        <f t="shared" si="30"/>
        <v>617435.38298363041</v>
      </c>
      <c r="S68">
        <f t="shared" si="31"/>
        <v>1573534.7562322693</v>
      </c>
      <c r="T68">
        <f t="shared" si="32"/>
        <v>140.38270463097476</v>
      </c>
      <c r="U68">
        <f t="shared" si="33"/>
        <v>357.76547797323747</v>
      </c>
      <c r="V68">
        <f t="shared" si="34"/>
        <v>3.1918001952327343E-2</v>
      </c>
      <c r="W68">
        <f t="shared" si="35"/>
        <v>8.1343063267250507E-2</v>
      </c>
    </row>
    <row r="69" spans="1:23" x14ac:dyDescent="0.45">
      <c r="A69">
        <v>710</v>
      </c>
      <c r="B69">
        <v>0.42200100000000001</v>
      </c>
      <c r="C69">
        <v>4.8022900000000002</v>
      </c>
      <c r="D69">
        <v>6.6540000000000002E-3</v>
      </c>
      <c r="E69">
        <v>13.385147999999999</v>
      </c>
      <c r="F69">
        <f t="shared" si="18"/>
        <v>0.35877750473883446</v>
      </c>
      <c r="G69">
        <f t="shared" si="19"/>
        <v>-8.9034958986269999</v>
      </c>
      <c r="H69">
        <f t="shared" si="20"/>
        <v>3.0004400960797137E-3</v>
      </c>
      <c r="I69">
        <f t="shared" si="21"/>
        <v>1.0764904107898284E-3</v>
      </c>
      <c r="J69">
        <f t="shared" si="22"/>
        <v>6.7258432780592647E-7</v>
      </c>
      <c r="K69">
        <f t="shared" si="23"/>
        <v>2.4130812685665658E-7</v>
      </c>
      <c r="L69">
        <f t="shared" si="24"/>
        <v>1.5937979478862052E-6</v>
      </c>
      <c r="M69">
        <f t="shared" si="25"/>
        <v>5.7181885080048759E-7</v>
      </c>
      <c r="N69">
        <f t="shared" si="26"/>
        <v>7.1100307726278218E-3</v>
      </c>
      <c r="O69">
        <f t="shared" si="27"/>
        <v>2.5509190992197375E-3</v>
      </c>
      <c r="P69">
        <f t="shared" si="28"/>
        <v>31.718285027760594</v>
      </c>
      <c r="Q69">
        <f t="shared" si="29"/>
        <v>11.379807156855078</v>
      </c>
      <c r="R69">
        <f t="shared" si="30"/>
        <v>627432.10412980057</v>
      </c>
      <c r="S69">
        <f t="shared" si="31"/>
        <v>1748805.5851955612</v>
      </c>
      <c r="T69">
        <f t="shared" si="32"/>
        <v>140.64636736169939</v>
      </c>
      <c r="U69">
        <f t="shared" si="33"/>
        <v>392.0155681557581</v>
      </c>
      <c r="V69">
        <f t="shared" si="34"/>
        <v>3.152755576553954E-2</v>
      </c>
      <c r="W69">
        <f t="shared" si="35"/>
        <v>8.787495132530522E-2</v>
      </c>
    </row>
    <row r="70" spans="1:23" x14ac:dyDescent="0.45">
      <c r="A70">
        <v>720</v>
      </c>
      <c r="B70">
        <v>0.40893099999999999</v>
      </c>
      <c r="C70">
        <v>3.8074949999999999</v>
      </c>
      <c r="D70">
        <v>4.5189999999999996E-3</v>
      </c>
      <c r="E70">
        <v>13.498232</v>
      </c>
      <c r="F70">
        <f t="shared" si="18"/>
        <v>0.28207360786212593</v>
      </c>
      <c r="G70">
        <f t="shared" si="19"/>
        <v>-10.992750931699135</v>
      </c>
      <c r="H70">
        <f t="shared" si="20"/>
        <v>2.9837643691683342E-3</v>
      </c>
      <c r="I70">
        <f t="shared" si="21"/>
        <v>8.4164118062177227E-4</v>
      </c>
      <c r="J70">
        <f t="shared" si="22"/>
        <v>6.5955673385362675E-7</v>
      </c>
      <c r="K70">
        <f t="shared" si="23"/>
        <v>1.8604354750785247E-7</v>
      </c>
      <c r="L70">
        <f t="shared" si="24"/>
        <v>1.6128802508335801E-6</v>
      </c>
      <c r="M70">
        <f t="shared" si="25"/>
        <v>4.549509514021986E-7</v>
      </c>
      <c r="N70">
        <f t="shared" si="26"/>
        <v>7.2964983558799264E-3</v>
      </c>
      <c r="O70">
        <f t="shared" si="27"/>
        <v>2.0581496160031209E-3</v>
      </c>
      <c r="P70">
        <f t="shared" si="28"/>
        <v>33.00858090973783</v>
      </c>
      <c r="Q70">
        <f t="shared" si="29"/>
        <v>9.310849507618645</v>
      </c>
      <c r="R70">
        <f t="shared" si="30"/>
        <v>620008.83170537488</v>
      </c>
      <c r="S70">
        <f t="shared" si="31"/>
        <v>2198039.1444790093</v>
      </c>
      <c r="T70">
        <f t="shared" si="32"/>
        <v>137.05204212019646</v>
      </c>
      <c r="U70">
        <f t="shared" si="33"/>
        <v>485.87332632404878</v>
      </c>
      <c r="V70">
        <f t="shared" si="34"/>
        <v>3.0295152728149876E-2</v>
      </c>
      <c r="W70">
        <f t="shared" si="35"/>
        <v>0.10740158555690815</v>
      </c>
    </row>
    <row r="71" spans="1:23" x14ac:dyDescent="0.45">
      <c r="A71">
        <v>730</v>
      </c>
      <c r="B71">
        <v>0.40031</v>
      </c>
      <c r="C71">
        <v>2.4320110000000001</v>
      </c>
      <c r="D71">
        <v>3.0040000000000002E-3</v>
      </c>
      <c r="E71">
        <v>13.544658999999999</v>
      </c>
      <c r="F71">
        <f t="shared" si="18"/>
        <v>0.17955498178285628</v>
      </c>
      <c r="G71">
        <f t="shared" si="19"/>
        <v>-14.916050815961162</v>
      </c>
      <c r="H71">
        <f t="shared" si="20"/>
        <v>2.9530129210193533E-3</v>
      </c>
      <c r="I71">
        <f t="shared" si="21"/>
        <v>5.302281812381691E-4</v>
      </c>
      <c r="J71">
        <f t="shared" si="22"/>
        <v>6.4381726492392705E-7</v>
      </c>
      <c r="K71">
        <f t="shared" si="23"/>
        <v>1.1560059727490406E-7</v>
      </c>
      <c r="L71">
        <f t="shared" si="24"/>
        <v>1.6082967323422525E-6</v>
      </c>
      <c r="M71">
        <f t="shared" si="25"/>
        <v>2.8877769047714039E-7</v>
      </c>
      <c r="N71">
        <f t="shared" si="26"/>
        <v>7.3768152707135801E-3</v>
      </c>
      <c r="O71">
        <f t="shared" si="27"/>
        <v>1.3245439315484728E-3</v>
      </c>
      <c r="P71">
        <f t="shared" si="28"/>
        <v>33.835425045589666</v>
      </c>
      <c r="Q71">
        <f t="shared" si="29"/>
        <v>6.0753191276760514</v>
      </c>
      <c r="R71">
        <f t="shared" si="30"/>
        <v>621775.80784091016</v>
      </c>
      <c r="S71">
        <f t="shared" si="31"/>
        <v>3462871.3816075064</v>
      </c>
      <c r="T71">
        <f t="shared" si="32"/>
        <v>135.55985385320179</v>
      </c>
      <c r="U71">
        <f t="shared" si="33"/>
        <v>754.97684612917215</v>
      </c>
      <c r="V71">
        <f t="shared" si="34"/>
        <v>2.9554823048701339E-2</v>
      </c>
      <c r="W71">
        <f t="shared" si="35"/>
        <v>0.1646004068238178</v>
      </c>
    </row>
    <row r="72" spans="1:23" x14ac:dyDescent="0.45">
      <c r="A72">
        <v>740</v>
      </c>
      <c r="B72">
        <v>0.39645200000000003</v>
      </c>
      <c r="C72">
        <v>1.6507369999999999</v>
      </c>
      <c r="D72">
        <v>2.5739999999999999E-3</v>
      </c>
      <c r="E72">
        <v>13.529752999999999</v>
      </c>
      <c r="F72">
        <f t="shared" si="18"/>
        <v>0.12200791840028417</v>
      </c>
      <c r="G72">
        <f t="shared" si="19"/>
        <v>-18.272239647824314</v>
      </c>
      <c r="H72">
        <f t="shared" si="20"/>
        <v>2.9099014442735141E-3</v>
      </c>
      <c r="I72">
        <f t="shared" si="21"/>
        <v>3.5503101796579195E-4</v>
      </c>
      <c r="J72">
        <f t="shared" si="22"/>
        <v>6.2584486319780444E-7</v>
      </c>
      <c r="K72">
        <f t="shared" si="23"/>
        <v>7.635802900027473E-8</v>
      </c>
      <c r="L72">
        <f t="shared" si="24"/>
        <v>1.5786144683285854E-6</v>
      </c>
      <c r="M72">
        <f t="shared" si="25"/>
        <v>1.9260346523734203E-7</v>
      </c>
      <c r="N72">
        <f t="shared" si="26"/>
        <v>7.3398581524964281E-3</v>
      </c>
      <c r="O72">
        <f t="shared" si="27"/>
        <v>8.955208145394447E-4</v>
      </c>
      <c r="P72">
        <f t="shared" si="28"/>
        <v>34.127089786405413</v>
      </c>
      <c r="Q72">
        <f t="shared" si="29"/>
        <v>4.1637751858989231</v>
      </c>
      <c r="R72">
        <f t="shared" si="30"/>
        <v>633466.8914182611</v>
      </c>
      <c r="S72">
        <f t="shared" si="31"/>
        <v>5192014.5817091959</v>
      </c>
      <c r="T72">
        <f t="shared" si="32"/>
        <v>136.24241493820702</v>
      </c>
      <c r="U72">
        <f t="shared" si="33"/>
        <v>1116.6686287624566</v>
      </c>
      <c r="V72">
        <f t="shared" si="34"/>
        <v>2.930223485971991E-2</v>
      </c>
      <c r="W72">
        <f t="shared" si="35"/>
        <v>0.24016666495026162</v>
      </c>
    </row>
    <row r="73" spans="1:23" x14ac:dyDescent="0.45">
      <c r="A73">
        <v>750</v>
      </c>
      <c r="B73">
        <v>0.39446199999999998</v>
      </c>
      <c r="C73">
        <v>1.2394620000000001</v>
      </c>
      <c r="D73">
        <v>2.48E-3</v>
      </c>
      <c r="E73">
        <v>13.490049000000001</v>
      </c>
      <c r="F73">
        <f t="shared" si="18"/>
        <v>9.1879725566600984E-2</v>
      </c>
      <c r="G73">
        <f t="shared" si="19"/>
        <v>-20.735606213181686</v>
      </c>
      <c r="H73">
        <f t="shared" si="20"/>
        <v>2.862677307869173E-3</v>
      </c>
      <c r="I73">
        <f t="shared" si="21"/>
        <v>2.6302200543275572E-4</v>
      </c>
      <c r="J73">
        <f t="shared" si="22"/>
        <v>6.0747899203250461E-7</v>
      </c>
      <c r="K73">
        <f t="shared" si="23"/>
        <v>5.5815003075421903E-8</v>
      </c>
      <c r="L73">
        <f t="shared" si="24"/>
        <v>1.5400190437418677E-6</v>
      </c>
      <c r="M73">
        <f t="shared" si="25"/>
        <v>1.4149652710634207E-7</v>
      </c>
      <c r="N73">
        <f t="shared" si="26"/>
        <v>7.2571687713117441E-3</v>
      </c>
      <c r="O73">
        <f t="shared" si="27"/>
        <v>6.6678667509862983E-4</v>
      </c>
      <c r="P73">
        <f t="shared" si="28"/>
        <v>34.198602146721363</v>
      </c>
      <c r="Q73">
        <f t="shared" si="29"/>
        <v>3.1421581800021299</v>
      </c>
      <c r="R73">
        <f t="shared" si="30"/>
        <v>649342.61953686352</v>
      </c>
      <c r="S73">
        <f t="shared" si="31"/>
        <v>7067311.2651623422</v>
      </c>
      <c r="T73">
        <f t="shared" si="32"/>
        <v>137.79478354604237</v>
      </c>
      <c r="U73">
        <f t="shared" si="33"/>
        <v>1499.7300296261647</v>
      </c>
      <c r="V73">
        <f t="shared" si="34"/>
        <v>2.9240961244840543E-2</v>
      </c>
      <c r="W73">
        <f t="shared" si="35"/>
        <v>0.31825259669114497</v>
      </c>
    </row>
    <row r="74" spans="1:23" x14ac:dyDescent="0.45">
      <c r="A74">
        <v>760</v>
      </c>
      <c r="B74">
        <v>0.39355699999999999</v>
      </c>
      <c r="C74">
        <v>0.97462800000000005</v>
      </c>
      <c r="D74">
        <v>2.428E-3</v>
      </c>
      <c r="E74">
        <v>13.436018000000001</v>
      </c>
      <c r="F74">
        <f t="shared" si="18"/>
        <v>7.2538455962175702E-2</v>
      </c>
      <c r="G74">
        <f t="shared" si="19"/>
        <v>-22.78863385910498</v>
      </c>
      <c r="H74">
        <f t="shared" si="20"/>
        <v>2.8136956318048443E-3</v>
      </c>
      <c r="I74">
        <f t="shared" si="21"/>
        <v>2.0410113667864181E-4</v>
      </c>
      <c r="J74">
        <f t="shared" si="22"/>
        <v>5.8922837915501903E-7</v>
      </c>
      <c r="K74">
        <f t="shared" si="23"/>
        <v>4.2741716833000512E-8</v>
      </c>
      <c r="L74">
        <f t="shared" si="24"/>
        <v>1.4971868856481248E-6</v>
      </c>
      <c r="M74">
        <f t="shared" si="25"/>
        <v>1.0860362497173348E-7</v>
      </c>
      <c r="N74">
        <f t="shared" si="26"/>
        <v>7.1493980079247593E-3</v>
      </c>
      <c r="O74">
        <f t="shared" si="27"/>
        <v>5.1860629255391676E-4</v>
      </c>
      <c r="P74">
        <f t="shared" si="28"/>
        <v>34.139954314114604</v>
      </c>
      <c r="Q74">
        <f t="shared" si="29"/>
        <v>2.4764595725650924</v>
      </c>
      <c r="R74">
        <f t="shared" si="30"/>
        <v>667919.28889165027</v>
      </c>
      <c r="S74">
        <f t="shared" si="31"/>
        <v>9207795.7826939244</v>
      </c>
      <c r="T74">
        <f t="shared" si="32"/>
        <v>139.87191633359183</v>
      </c>
      <c r="U74">
        <f t="shared" si="33"/>
        <v>1928.2450181532174</v>
      </c>
      <c r="V74">
        <f t="shared" si="34"/>
        <v>2.9291193268719942E-2</v>
      </c>
      <c r="W74">
        <f t="shared" si="35"/>
        <v>0.40380227122553425</v>
      </c>
    </row>
    <row r="75" spans="1:23" x14ac:dyDescent="0.45">
      <c r="A75">
        <v>770</v>
      </c>
      <c r="B75">
        <v>0.393314</v>
      </c>
      <c r="C75">
        <v>0.81206400000000001</v>
      </c>
      <c r="D75">
        <v>2.3939999999999999E-3</v>
      </c>
      <c r="E75">
        <v>13.374269999999999</v>
      </c>
      <c r="F75">
        <f t="shared" si="18"/>
        <v>6.0718379395660479E-2</v>
      </c>
      <c r="G75">
        <f t="shared" si="19"/>
        <v>-24.333596569957244</v>
      </c>
      <c r="H75">
        <f t="shared" si="20"/>
        <v>2.7643911438255103E-3</v>
      </c>
      <c r="I75">
        <f t="shared" si="21"/>
        <v>1.6784935026880116E-4</v>
      </c>
      <c r="J75">
        <f t="shared" si="22"/>
        <v>5.7138508464842664E-7</v>
      </c>
      <c r="K75">
        <f t="shared" si="23"/>
        <v>3.4693576350704744E-8</v>
      </c>
      <c r="L75">
        <f t="shared" si="24"/>
        <v>1.4527453501488038E-6</v>
      </c>
      <c r="M75">
        <f t="shared" si="25"/>
        <v>8.8208343335616693E-8</v>
      </c>
      <c r="N75">
        <f t="shared" si="26"/>
        <v>7.02845854412889E-3</v>
      </c>
      <c r="O75">
        <f t="shared" si="27"/>
        <v>4.2675661244908941E-4</v>
      </c>
      <c r="P75">
        <f t="shared" si="28"/>
        <v>34.004052741575428</v>
      </c>
      <c r="Q75">
        <f t="shared" si="29"/>
        <v>2.0646709753530259</v>
      </c>
      <c r="R75">
        <f t="shared" si="30"/>
        <v>688351.88486238872</v>
      </c>
      <c r="S75">
        <f t="shared" si="31"/>
        <v>11336796.069224223</v>
      </c>
      <c r="T75">
        <f t="shared" si="32"/>
        <v>142.27870787334072</v>
      </c>
      <c r="U75">
        <f t="shared" si="33"/>
        <v>2343.2560171971477</v>
      </c>
      <c r="V75">
        <f t="shared" si="34"/>
        <v>2.940825929190902E-2</v>
      </c>
      <c r="W75">
        <f t="shared" si="35"/>
        <v>0.48433867281396537</v>
      </c>
    </row>
    <row r="76" spans="1:23" x14ac:dyDescent="0.45">
      <c r="A76">
        <v>780</v>
      </c>
      <c r="B76">
        <v>0.393621</v>
      </c>
      <c r="C76">
        <v>0.74033199999999999</v>
      </c>
      <c r="D76">
        <v>2.33E-3</v>
      </c>
      <c r="E76">
        <v>13.305816</v>
      </c>
      <c r="F76">
        <f t="shared" si="18"/>
        <v>5.563972927327418E-2</v>
      </c>
      <c r="G76">
        <f t="shared" si="19"/>
        <v>-25.092299836507507</v>
      </c>
      <c r="H76">
        <f t="shared" si="20"/>
        <v>2.7149825490656804E-3</v>
      </c>
      <c r="I76">
        <f t="shared" si="21"/>
        <v>1.5106089401167828E-4</v>
      </c>
      <c r="J76">
        <f t="shared" si="22"/>
        <v>5.5397806806671451E-7</v>
      </c>
      <c r="K76">
        <f t="shared" si="23"/>
        <v>3.082318973056345E-8</v>
      </c>
      <c r="L76">
        <f t="shared" si="24"/>
        <v>1.4073895144484531E-6</v>
      </c>
      <c r="M76">
        <f t="shared" si="25"/>
        <v>7.8306771565956715E-8</v>
      </c>
      <c r="N76">
        <f t="shared" si="26"/>
        <v>6.8974535125556824E-3</v>
      </c>
      <c r="O76">
        <f t="shared" si="27"/>
        <v>3.8377244611359219E-4</v>
      </c>
      <c r="P76">
        <f t="shared" si="28"/>
        <v>33.803623282294389</v>
      </c>
      <c r="Q76">
        <f t="shared" si="29"/>
        <v>1.8808244478826079</v>
      </c>
      <c r="R76">
        <f t="shared" si="30"/>
        <v>710535.34912251611</v>
      </c>
      <c r="S76">
        <f t="shared" si="31"/>
        <v>12770287.677582439</v>
      </c>
      <c r="T76">
        <f t="shared" si="32"/>
        <v>144.98104237740262</v>
      </c>
      <c r="U76">
        <f t="shared" si="33"/>
        <v>2605.7107802471355</v>
      </c>
      <c r="V76">
        <f t="shared" si="34"/>
        <v>2.9582627626896389E-2</v>
      </c>
      <c r="W76">
        <f t="shared" si="35"/>
        <v>0.53168173197970636</v>
      </c>
    </row>
    <row r="77" spans="1:23" x14ac:dyDescent="0.45">
      <c r="A77">
        <v>790</v>
      </c>
      <c r="B77">
        <v>0.39414700000000003</v>
      </c>
      <c r="C77">
        <v>0.70888499999999999</v>
      </c>
      <c r="D77">
        <v>2.3319999999999999E-3</v>
      </c>
      <c r="E77">
        <v>13.234988</v>
      </c>
      <c r="F77">
        <f t="shared" si="18"/>
        <v>5.3561438816567115E-2</v>
      </c>
      <c r="G77">
        <f t="shared" si="19"/>
        <v>-25.422955301720897</v>
      </c>
      <c r="H77">
        <f t="shared" si="20"/>
        <v>2.6663465341290097E-3</v>
      </c>
      <c r="I77">
        <f t="shared" si="21"/>
        <v>1.4281335675151675E-4</v>
      </c>
      <c r="J77">
        <f t="shared" si="22"/>
        <v>5.3716738088933532E-7</v>
      </c>
      <c r="K77">
        <f t="shared" si="23"/>
        <v>2.8771457805759742E-8</v>
      </c>
      <c r="L77">
        <f t="shared" si="24"/>
        <v>1.3628605086156568E-6</v>
      </c>
      <c r="M77">
        <f t="shared" si="25"/>
        <v>7.2996769747733049E-8</v>
      </c>
      <c r="N77">
        <f t="shared" si="26"/>
        <v>6.7648530475406627E-3</v>
      </c>
      <c r="O77">
        <f t="shared" si="27"/>
        <v>3.623352626089168E-4</v>
      </c>
      <c r="P77">
        <f t="shared" si="28"/>
        <v>33.578811966093866</v>
      </c>
      <c r="Q77">
        <f t="shared" si="29"/>
        <v>1.7985294826549485</v>
      </c>
      <c r="R77">
        <f t="shared" si="30"/>
        <v>733750.80844903411</v>
      </c>
      <c r="S77">
        <f t="shared" si="31"/>
        <v>13699236.32861926</v>
      </c>
      <c r="T77">
        <f t="shared" si="32"/>
        <v>147.82287109156735</v>
      </c>
      <c r="U77">
        <f t="shared" si="33"/>
        <v>2759.8749092200301</v>
      </c>
      <c r="V77">
        <f t="shared" si="34"/>
        <v>2.9780684349694917E-2</v>
      </c>
      <c r="W77">
        <f t="shared" si="35"/>
        <v>0.55600979002235906</v>
      </c>
    </row>
    <row r="78" spans="1:23" x14ac:dyDescent="0.45">
      <c r="A78">
        <v>800</v>
      </c>
      <c r="B78">
        <v>0.394619</v>
      </c>
      <c r="C78">
        <v>0.70596099999999995</v>
      </c>
      <c r="D78">
        <v>2.4250000000000001E-3</v>
      </c>
      <c r="E78">
        <v>13.164702</v>
      </c>
      <c r="F78">
        <f t="shared" si="18"/>
        <v>5.362529284749476E-2</v>
      </c>
      <c r="G78">
        <f t="shared" si="19"/>
        <v>-25.412606462408725</v>
      </c>
      <c r="H78">
        <f t="shared" si="20"/>
        <v>2.6190342470397009E-3</v>
      </c>
      <c r="I78">
        <f t="shared" si="21"/>
        <v>1.404464784751219E-4</v>
      </c>
      <c r="J78">
        <f t="shared" si="22"/>
        <v>5.2104030817916067E-7</v>
      </c>
      <c r="K78">
        <f t="shared" si="23"/>
        <v>2.7940939111456409E-8</v>
      </c>
      <c r="L78">
        <f t="shared" si="24"/>
        <v>1.3203629530741313E-6</v>
      </c>
      <c r="M78">
        <f t="shared" si="25"/>
        <v>7.0804850023583279E-8</v>
      </c>
      <c r="N78">
        <f t="shared" si="26"/>
        <v>6.6368680855197057E-3</v>
      </c>
      <c r="O78">
        <f t="shared" si="27"/>
        <v>3.5590399467618617E-4</v>
      </c>
      <c r="P78">
        <f t="shared" si="28"/>
        <v>33.36053763250122</v>
      </c>
      <c r="Q78">
        <f t="shared" si="29"/>
        <v>1.7889686000927476</v>
      </c>
      <c r="R78">
        <f t="shared" si="30"/>
        <v>757367.5084352775</v>
      </c>
      <c r="S78">
        <f t="shared" si="31"/>
        <v>14123326.292858832</v>
      </c>
      <c r="T78">
        <f t="shared" si="32"/>
        <v>150.67347838083393</v>
      </c>
      <c r="U78">
        <f t="shared" si="33"/>
        <v>2809.7464905102702</v>
      </c>
      <c r="V78">
        <f t="shared" si="34"/>
        <v>2.9975536096449432E-2</v>
      </c>
      <c r="W78">
        <f t="shared" si="35"/>
        <v>0.55898130349976838</v>
      </c>
    </row>
    <row r="79" spans="1:23" x14ac:dyDescent="0.45">
      <c r="A79">
        <v>810</v>
      </c>
      <c r="B79">
        <v>0.39488200000000001</v>
      </c>
      <c r="C79">
        <v>0.72897100000000004</v>
      </c>
      <c r="D79">
        <v>2.5270000000000002E-3</v>
      </c>
      <c r="E79">
        <v>13.097934</v>
      </c>
      <c r="F79">
        <f t="shared" si="18"/>
        <v>5.5655418633198186E-2</v>
      </c>
      <c r="G79">
        <f t="shared" si="19"/>
        <v>-25.089850923823388</v>
      </c>
      <c r="H79">
        <f t="shared" si="20"/>
        <v>2.573581407890619E-3</v>
      </c>
      <c r="I79">
        <f t="shared" si="21"/>
        <v>1.4323375064276796E-4</v>
      </c>
      <c r="J79">
        <f t="shared" si="22"/>
        <v>5.0567679322863142E-7</v>
      </c>
      <c r="K79">
        <f t="shared" si="23"/>
        <v>2.8143653620232675E-8</v>
      </c>
      <c r="L79">
        <f t="shared" si="24"/>
        <v>1.2805769653431441E-6</v>
      </c>
      <c r="M79">
        <f t="shared" si="25"/>
        <v>7.1271047098203189E-8</v>
      </c>
      <c r="N79">
        <f t="shared" si="26"/>
        <v>6.5173429224188971E-3</v>
      </c>
      <c r="O79">
        <f t="shared" si="27"/>
        <v>3.6272544872333496E-4</v>
      </c>
      <c r="P79">
        <f t="shared" si="28"/>
        <v>33.169235366514556</v>
      </c>
      <c r="Q79">
        <f t="shared" si="29"/>
        <v>1.8460476800664503</v>
      </c>
      <c r="R79">
        <f t="shared" si="30"/>
        <v>780898.00696363417</v>
      </c>
      <c r="S79">
        <f t="shared" si="31"/>
        <v>14030943.008626163</v>
      </c>
      <c r="T79">
        <f t="shared" si="32"/>
        <v>153.4367627887305</v>
      </c>
      <c r="U79">
        <f t="shared" si="33"/>
        <v>2756.9060939055853</v>
      </c>
      <c r="V79">
        <f t="shared" si="34"/>
        <v>3.0148418826969198E-2</v>
      </c>
      <c r="W79">
        <f t="shared" si="35"/>
        <v>0.54169781788301596</v>
      </c>
    </row>
    <row r="80" spans="1:23" x14ac:dyDescent="0.45">
      <c r="A80">
        <v>820</v>
      </c>
      <c r="B80">
        <v>0.39478600000000003</v>
      </c>
      <c r="C80">
        <v>0.75095900000000004</v>
      </c>
      <c r="D80">
        <v>2.6589999999999999E-3</v>
      </c>
      <c r="E80">
        <v>13.034841999999999</v>
      </c>
      <c r="F80">
        <f t="shared" si="18"/>
        <v>5.7611668787393058E-2</v>
      </c>
      <c r="G80">
        <f t="shared" si="19"/>
        <v>-24.789790895171034</v>
      </c>
      <c r="H80">
        <f t="shared" si="20"/>
        <v>2.5299506545388381E-3</v>
      </c>
      <c r="I80">
        <f t="shared" si="21"/>
        <v>1.4575467915773981E-4</v>
      </c>
      <c r="J80">
        <f t="shared" si="22"/>
        <v>4.9104164932735635E-7</v>
      </c>
      <c r="K80">
        <f t="shared" si="23"/>
        <v>2.828972886186286E-8</v>
      </c>
      <c r="L80">
        <f t="shared" si="24"/>
        <v>1.2438172815838361E-6</v>
      </c>
      <c r="M80">
        <f t="shared" si="25"/>
        <v>7.1658389258643562E-8</v>
      </c>
      <c r="N80">
        <f t="shared" si="26"/>
        <v>6.4084102641401618E-3</v>
      </c>
      <c r="O80">
        <f t="shared" si="27"/>
        <v>3.6919920959137308E-4</v>
      </c>
      <c r="P80">
        <f t="shared" si="28"/>
        <v>33.017487955499938</v>
      </c>
      <c r="Q80">
        <f t="shared" si="29"/>
        <v>1.9021925802840018</v>
      </c>
      <c r="R80">
        <f t="shared" si="30"/>
        <v>803976.60878825618</v>
      </c>
      <c r="S80">
        <f t="shared" si="31"/>
        <v>13955100.168252502</v>
      </c>
      <c r="T80">
        <f t="shared" si="32"/>
        <v>156.04494075476819</v>
      </c>
      <c r="U80">
        <f t="shared" si="33"/>
        <v>2708.5648452682021</v>
      </c>
      <c r="V80">
        <f t="shared" si="34"/>
        <v>3.0286980080004043E-2</v>
      </c>
      <c r="W80">
        <f t="shared" si="35"/>
        <v>0.52570912659679159</v>
      </c>
    </row>
    <row r="81" spans="1:23" x14ac:dyDescent="0.45">
      <c r="A81">
        <v>830</v>
      </c>
      <c r="B81">
        <v>0.39421899999999999</v>
      </c>
      <c r="C81">
        <v>0.754216</v>
      </c>
      <c r="D81">
        <v>2.6210000000000001E-3</v>
      </c>
      <c r="E81">
        <v>12.978885</v>
      </c>
      <c r="F81">
        <f t="shared" si="18"/>
        <v>5.8111001060568761E-2</v>
      </c>
      <c r="G81">
        <f t="shared" si="19"/>
        <v>-24.714832860752551</v>
      </c>
      <c r="H81">
        <f t="shared" si="20"/>
        <v>2.4887394018930772E-3</v>
      </c>
      <c r="I81">
        <f t="shared" si="21"/>
        <v>1.4462313802288788E-4</v>
      </c>
      <c r="J81">
        <f t="shared" si="22"/>
        <v>4.7722310587813295E-7</v>
      </c>
      <c r="K81">
        <f t="shared" si="23"/>
        <v>2.7731912411812101E-8</v>
      </c>
      <c r="L81">
        <f t="shared" si="24"/>
        <v>1.2105532860621456E-6</v>
      </c>
      <c r="M81">
        <f t="shared" si="25"/>
        <v>7.0346463290232344E-8</v>
      </c>
      <c r="N81">
        <f t="shared" si="26"/>
        <v>6.3130884150512214E-3</v>
      </c>
      <c r="O81">
        <f t="shared" si="27"/>
        <v>3.668598875825059E-4</v>
      </c>
      <c r="P81">
        <f t="shared" si="28"/>
        <v>32.923032629071656</v>
      </c>
      <c r="Q81">
        <f t="shared" si="29"/>
        <v>1.9131903840251232</v>
      </c>
      <c r="R81">
        <f t="shared" si="30"/>
        <v>826068.55188749079</v>
      </c>
      <c r="S81">
        <f t="shared" si="31"/>
        <v>14215355.729743568</v>
      </c>
      <c r="T81">
        <f t="shared" si="32"/>
        <v>158.40107634416626</v>
      </c>
      <c r="U81">
        <f t="shared" si="33"/>
        <v>2725.8363038534771</v>
      </c>
      <c r="V81">
        <f t="shared" si="34"/>
        <v>3.0373872640061146E-2</v>
      </c>
      <c r="W81">
        <f t="shared" si="35"/>
        <v>0.52268713472002715</v>
      </c>
    </row>
    <row r="82" spans="1:23" x14ac:dyDescent="0.45">
      <c r="A82">
        <v>840</v>
      </c>
      <c r="B82">
        <v>0.39294800000000002</v>
      </c>
      <c r="C82">
        <v>0.85627200000000003</v>
      </c>
      <c r="D82">
        <v>2.8289999999999999E-3</v>
      </c>
      <c r="E82">
        <v>12.936691</v>
      </c>
      <c r="F82">
        <f t="shared" si="18"/>
        <v>6.6189414279122852E-2</v>
      </c>
      <c r="G82">
        <f t="shared" si="19"/>
        <v>-23.584229240743973</v>
      </c>
      <c r="H82">
        <f t="shared" si="20"/>
        <v>2.4511170475028984E-3</v>
      </c>
      <c r="I82">
        <f t="shared" si="21"/>
        <v>1.6223800170378977E-4</v>
      </c>
      <c r="J82">
        <f t="shared" si="22"/>
        <v>4.6441356453202174E-7</v>
      </c>
      <c r="K82">
        <f t="shared" si="23"/>
        <v>3.0739261819654144E-8</v>
      </c>
      <c r="L82">
        <f t="shared" si="24"/>
        <v>1.1818702844448164E-6</v>
      </c>
      <c r="M82">
        <f t="shared" si="25"/>
        <v>7.8227301881302719E-8</v>
      </c>
      <c r="N82">
        <f t="shared" si="26"/>
        <v>6.2377644052212973E-3</v>
      </c>
      <c r="O82">
        <f t="shared" si="27"/>
        <v>4.1287397239275872E-4</v>
      </c>
      <c r="P82">
        <f t="shared" si="28"/>
        <v>32.922144914848779</v>
      </c>
      <c r="Q82">
        <f t="shared" si="29"/>
        <v>2.1790974887262435</v>
      </c>
      <c r="R82">
        <f t="shared" si="30"/>
        <v>846116.54355092789</v>
      </c>
      <c r="S82">
        <f t="shared" si="31"/>
        <v>12783260.77917577</v>
      </c>
      <c r="T82">
        <f t="shared" si="32"/>
        <v>160.31384564042747</v>
      </c>
      <c r="U82">
        <f t="shared" si="33"/>
        <v>2422.0465974268777</v>
      </c>
      <c r="V82">
        <f t="shared" si="34"/>
        <v>3.0374691642553731E-2</v>
      </c>
      <c r="W82">
        <f t="shared" si="35"/>
        <v>0.45890558140403986</v>
      </c>
    </row>
    <row r="83" spans="1:23" x14ac:dyDescent="0.45">
      <c r="A83">
        <v>850</v>
      </c>
      <c r="B83">
        <v>0.390463</v>
      </c>
      <c r="C83">
        <v>1.0761540000000001</v>
      </c>
      <c r="D83">
        <v>3.3270000000000001E-3</v>
      </c>
      <c r="E83">
        <v>12.913705999999999</v>
      </c>
      <c r="F83">
        <f t="shared" si="18"/>
        <v>8.3334249672402341E-2</v>
      </c>
      <c r="G83">
        <f t="shared" si="19"/>
        <v>-21.583529410837322</v>
      </c>
      <c r="H83">
        <f t="shared" si="20"/>
        <v>2.4179766394534911E-3</v>
      </c>
      <c r="I83">
        <f t="shared" si="21"/>
        <v>2.0150026897425359E-4</v>
      </c>
      <c r="J83">
        <f t="shared" si="22"/>
        <v>4.5274462876441502E-7</v>
      </c>
      <c r="K83">
        <f t="shared" si="23"/>
        <v>3.7729133931292866E-8</v>
      </c>
      <c r="L83">
        <f t="shared" si="24"/>
        <v>1.1595071204298871E-6</v>
      </c>
      <c r="M83">
        <f t="shared" si="25"/>
        <v>9.6626655870832483E-8</v>
      </c>
      <c r="N83">
        <f t="shared" si="26"/>
        <v>6.1925883872568999E-3</v>
      </c>
      <c r="O83">
        <f t="shared" si="27"/>
        <v>5.1605470678208582E-4</v>
      </c>
      <c r="P83">
        <f t="shared" si="28"/>
        <v>33.072803312989961</v>
      </c>
      <c r="Q83">
        <f t="shared" si="29"/>
        <v>2.7560972486509607</v>
      </c>
      <c r="R83">
        <f t="shared" si="30"/>
        <v>862435.41102986084</v>
      </c>
      <c r="S83">
        <f t="shared" si="31"/>
        <v>10349111.132820005</v>
      </c>
      <c r="T83">
        <f t="shared" si="32"/>
        <v>161.48336325046222</v>
      </c>
      <c r="U83">
        <f t="shared" si="33"/>
        <v>1937.7790510537277</v>
      </c>
      <c r="V83">
        <f t="shared" si="34"/>
        <v>3.0236324104017855E-2</v>
      </c>
      <c r="W83">
        <f t="shared" si="35"/>
        <v>0.36283189952367412</v>
      </c>
    </row>
    <row r="84" spans="1:23" x14ac:dyDescent="0.45">
      <c r="A84">
        <v>860</v>
      </c>
      <c r="B84">
        <v>0.38661299999999998</v>
      </c>
      <c r="C84">
        <v>1.437303</v>
      </c>
      <c r="D84">
        <v>4.3070000000000001E-3</v>
      </c>
      <c r="E84">
        <v>12.904792</v>
      </c>
      <c r="F84">
        <f t="shared" si="18"/>
        <v>0.11137746350347995</v>
      </c>
      <c r="G84">
        <f t="shared" si="19"/>
        <v>-19.06405353804454</v>
      </c>
      <c r="H84">
        <f t="shared" si="20"/>
        <v>2.3882109725264491E-3</v>
      </c>
      <c r="I84">
        <f t="shared" si="21"/>
        <v>2.6599288043117496E-4</v>
      </c>
      <c r="J84">
        <f t="shared" si="22"/>
        <v>4.4197160630684545E-7</v>
      </c>
      <c r="K84">
        <f t="shared" si="23"/>
        <v>4.9225676451015083E-8</v>
      </c>
      <c r="L84">
        <f t="shared" si="24"/>
        <v>1.1431886830159499E-6</v>
      </c>
      <c r="M84">
        <f t="shared" si="25"/>
        <v>1.2732545582020026E-7</v>
      </c>
      <c r="N84">
        <f t="shared" si="26"/>
        <v>6.1772650493554255E-3</v>
      </c>
      <c r="O84">
        <f t="shared" si="27"/>
        <v>6.8800811258590625E-4</v>
      </c>
      <c r="P84">
        <f t="shared" si="28"/>
        <v>33.379094857131037</v>
      </c>
      <c r="Q84">
        <f t="shared" si="29"/>
        <v>3.7176789192293072</v>
      </c>
      <c r="R84">
        <f t="shared" si="30"/>
        <v>874746.23818161769</v>
      </c>
      <c r="S84">
        <f t="shared" si="31"/>
        <v>7853889.0244549932</v>
      </c>
      <c r="T84">
        <f t="shared" si="32"/>
        <v>161.88393925307548</v>
      </c>
      <c r="U84">
        <f t="shared" si="33"/>
        <v>1453.4712334153439</v>
      </c>
      <c r="V84">
        <f t="shared" si="34"/>
        <v>2.9958871092226821E-2</v>
      </c>
      <c r="W84">
        <f t="shared" si="35"/>
        <v>0.2689850365580535</v>
      </c>
    </row>
    <row r="85" spans="1:23" x14ac:dyDescent="0.45">
      <c r="A85">
        <v>870</v>
      </c>
      <c r="B85">
        <v>0.38207999999999998</v>
      </c>
      <c r="C85">
        <v>1.44032</v>
      </c>
      <c r="D85">
        <v>4.777E-3</v>
      </c>
      <c r="E85">
        <v>12.900734</v>
      </c>
      <c r="F85">
        <f t="shared" si="18"/>
        <v>0.11164636058692474</v>
      </c>
      <c r="G85">
        <f t="shared" si="19"/>
        <v>-19.043108587144594</v>
      </c>
      <c r="H85">
        <f t="shared" si="20"/>
        <v>2.360017914498482E-3</v>
      </c>
      <c r="I85">
        <f t="shared" si="21"/>
        <v>2.6348741107369968E-4</v>
      </c>
      <c r="J85">
        <f t="shared" si="22"/>
        <v>4.3173392744581543E-7</v>
      </c>
      <c r="K85">
        <f t="shared" si="23"/>
        <v>4.8201521741224715E-8</v>
      </c>
      <c r="L85">
        <f t="shared" si="24"/>
        <v>1.1299568871592741E-6</v>
      </c>
      <c r="M85">
        <f t="shared" si="25"/>
        <v>1.2615557407146335E-7</v>
      </c>
      <c r="N85">
        <f t="shared" si="26"/>
        <v>6.1767638046966141E-3</v>
      </c>
      <c r="O85">
        <f t="shared" si="27"/>
        <v>6.8961319899942344E-4</v>
      </c>
      <c r="P85">
        <f t="shared" si="28"/>
        <v>33.764483877721943</v>
      </c>
      <c r="Q85">
        <f t="shared" si="29"/>
        <v>3.7696817420435513</v>
      </c>
      <c r="R85">
        <f t="shared" si="30"/>
        <v>884989.51717884792</v>
      </c>
      <c r="S85">
        <f t="shared" si="31"/>
        <v>7926720.6967290249</v>
      </c>
      <c r="T85">
        <f t="shared" si="32"/>
        <v>161.89707614198099</v>
      </c>
      <c r="U85">
        <f t="shared" si="33"/>
        <v>1450.0882544750077</v>
      </c>
      <c r="V85">
        <f t="shared" si="34"/>
        <v>2.961691947140372E-2</v>
      </c>
      <c r="W85">
        <f t="shared" si="35"/>
        <v>0.26527438347033988</v>
      </c>
    </row>
    <row r="86" spans="1:23" x14ac:dyDescent="0.45">
      <c r="A86">
        <v>880</v>
      </c>
      <c r="B86">
        <v>0.37784200000000001</v>
      </c>
      <c r="C86">
        <v>1.587834</v>
      </c>
      <c r="D86">
        <v>5.1019999999999998E-3</v>
      </c>
      <c r="E86">
        <v>12.892089</v>
      </c>
      <c r="F86">
        <f t="shared" si="18"/>
        <v>0.1231634376709624</v>
      </c>
      <c r="G86">
        <f t="shared" si="19"/>
        <v>-18.190363956160486</v>
      </c>
      <c r="H86">
        <f t="shared" si="20"/>
        <v>2.3316360126484658E-3</v>
      </c>
      <c r="I86">
        <f t="shared" si="21"/>
        <v>2.8717230671520058E-4</v>
      </c>
      <c r="J86">
        <f t="shared" si="22"/>
        <v>4.216947692091822E-7</v>
      </c>
      <c r="K86">
        <f t="shared" si="23"/>
        <v>5.1937377423665983E-8</v>
      </c>
      <c r="L86">
        <f t="shared" si="24"/>
        <v>1.1160611292793872E-6</v>
      </c>
      <c r="M86">
        <f t="shared" si="25"/>
        <v>1.374579253329857E-7</v>
      </c>
      <c r="N86">
        <f t="shared" si="26"/>
        <v>6.1709286226742021E-3</v>
      </c>
      <c r="O86">
        <f t="shared" si="27"/>
        <v>7.6003278279069175E-4</v>
      </c>
      <c r="P86">
        <f t="shared" si="28"/>
        <v>34.120317487203643</v>
      </c>
      <c r="Q86">
        <f t="shared" si="29"/>
        <v>4.2023755961486549</v>
      </c>
      <c r="R86">
        <f t="shared" si="30"/>
        <v>896008.26851274271</v>
      </c>
      <c r="S86">
        <f t="shared" si="31"/>
        <v>7274953.3908470143</v>
      </c>
      <c r="T86">
        <f t="shared" si="32"/>
        <v>162.05016475569687</v>
      </c>
      <c r="U86">
        <f t="shared" si="33"/>
        <v>1315.732719223236</v>
      </c>
      <c r="V86">
        <f t="shared" si="34"/>
        <v>2.9308050851960456E-2</v>
      </c>
      <c r="W86">
        <f t="shared" si="35"/>
        <v>0.23796064324104407</v>
      </c>
    </row>
    <row r="87" spans="1:23" x14ac:dyDescent="0.45">
      <c r="A87">
        <v>890</v>
      </c>
      <c r="B87">
        <v>0.37444499999999997</v>
      </c>
      <c r="C87">
        <v>2.032769</v>
      </c>
      <c r="D87">
        <v>6.2820000000000003E-3</v>
      </c>
      <c r="E87">
        <v>12.871928</v>
      </c>
      <c r="F87">
        <f t="shared" si="18"/>
        <v>0.15792265152508622</v>
      </c>
      <c r="G87">
        <f t="shared" si="19"/>
        <v>-16.03111145597024</v>
      </c>
      <c r="H87">
        <f t="shared" si="20"/>
        <v>2.3018325486774995E-3</v>
      </c>
      <c r="I87">
        <f t="shared" si="21"/>
        <v>3.6351149945389779E-4</v>
      </c>
      <c r="J87">
        <f t="shared" si="22"/>
        <v>4.1162699808071896E-7</v>
      </c>
      <c r="K87">
        <f t="shared" si="23"/>
        <v>6.5005226976218711E-8</v>
      </c>
      <c r="L87">
        <f t="shared" si="24"/>
        <v>1.0992989573387788E-6</v>
      </c>
      <c r="M87">
        <f t="shared" si="25"/>
        <v>1.7360420616170256E-7</v>
      </c>
      <c r="N87">
        <f t="shared" si="26"/>
        <v>6.1473181606844784E-3</v>
      </c>
      <c r="O87">
        <f t="shared" si="27"/>
        <v>9.7080078370360881E-4</v>
      </c>
      <c r="P87">
        <f t="shared" si="28"/>
        <v>34.37601783973615</v>
      </c>
      <c r="Q87">
        <f t="shared" si="29"/>
        <v>5.4287518861247985</v>
      </c>
      <c r="R87">
        <f t="shared" si="30"/>
        <v>909670.65266834677</v>
      </c>
      <c r="S87">
        <f t="shared" si="31"/>
        <v>5760229.0987613294</v>
      </c>
      <c r="T87">
        <f t="shared" si="32"/>
        <v>162.67256287393039</v>
      </c>
      <c r="U87">
        <f t="shared" si="33"/>
        <v>1030.077454392853</v>
      </c>
      <c r="V87">
        <f t="shared" si="34"/>
        <v>2.9090047737992314E-2</v>
      </c>
      <c r="W87">
        <f t="shared" si="35"/>
        <v>0.18420440295970666</v>
      </c>
    </row>
    <row r="88" spans="1:23" x14ac:dyDescent="0.45">
      <c r="A88">
        <v>900</v>
      </c>
      <c r="B88">
        <v>0.37165100000000001</v>
      </c>
      <c r="C88">
        <v>2.5520679999999998</v>
      </c>
      <c r="D88">
        <v>7.5830000000000003E-3</v>
      </c>
      <c r="E88">
        <v>12.845739999999999</v>
      </c>
      <c r="F88">
        <f t="shared" si="18"/>
        <v>0.19867037632709364</v>
      </c>
      <c r="G88">
        <f t="shared" si="19"/>
        <v>-14.037337711332317</v>
      </c>
      <c r="H88">
        <f t="shared" si="20"/>
        <v>2.2716255763036482E-3</v>
      </c>
      <c r="I88">
        <f t="shared" si="21"/>
        <v>4.5130470811849681E-4</v>
      </c>
      <c r="J88">
        <f t="shared" si="22"/>
        <v>4.0171159924744569E-7</v>
      </c>
      <c r="K88">
        <f t="shared" si="23"/>
        <v>7.9808194597448665E-8</v>
      </c>
      <c r="L88">
        <f t="shared" si="24"/>
        <v>1.0808839455495766E-6</v>
      </c>
      <c r="M88">
        <f t="shared" si="25"/>
        <v>2.1473962022824817E-7</v>
      </c>
      <c r="N88">
        <f t="shared" si="26"/>
        <v>6.1122547128990594E-3</v>
      </c>
      <c r="O88">
        <f t="shared" si="27"/>
        <v>1.2143239440187078E-3</v>
      </c>
      <c r="P88">
        <f t="shared" si="28"/>
        <v>34.563986105243899</v>
      </c>
      <c r="Q88">
        <f t="shared" si="29"/>
        <v>6.8668401268932406</v>
      </c>
      <c r="R88">
        <f t="shared" si="30"/>
        <v>925168.70485253527</v>
      </c>
      <c r="S88">
        <f t="shared" si="31"/>
        <v>4656802.4984727707</v>
      </c>
      <c r="T88">
        <f t="shared" si="32"/>
        <v>163.60574730134198</v>
      </c>
      <c r="U88">
        <f t="shared" si="33"/>
        <v>823.50348514958876</v>
      </c>
      <c r="V88">
        <f t="shared" si="34"/>
        <v>2.8931848223613429E-2</v>
      </c>
      <c r="W88">
        <f t="shared" si="35"/>
        <v>0.14562738923884475</v>
      </c>
    </row>
    <row r="89" spans="1:23" x14ac:dyDescent="0.45">
      <c r="A89">
        <v>910</v>
      </c>
      <c r="B89">
        <v>0.36927700000000002</v>
      </c>
      <c r="C89">
        <v>2.6104479999999999</v>
      </c>
      <c r="D89">
        <v>7.607E-3</v>
      </c>
      <c r="E89">
        <v>12.813686000000001</v>
      </c>
      <c r="F89">
        <f t="shared" si="18"/>
        <v>0.20372342509407518</v>
      </c>
      <c r="G89">
        <f t="shared" si="19"/>
        <v>-13.819180617426269</v>
      </c>
      <c r="H89">
        <f t="shared" si="20"/>
        <v>2.2410565561839738E-3</v>
      </c>
      <c r="I89">
        <f t="shared" si="21"/>
        <v>4.5655571745533183E-4</v>
      </c>
      <c r="J89">
        <f t="shared" si="22"/>
        <v>3.9195080073096625E-7</v>
      </c>
      <c r="K89">
        <f t="shared" si="23"/>
        <v>7.984955959327779E-8</v>
      </c>
      <c r="L89">
        <f t="shared" si="24"/>
        <v>1.061400522455951E-6</v>
      </c>
      <c r="M89">
        <f t="shared" si="25"/>
        <v>2.1623214983136719E-7</v>
      </c>
      <c r="N89">
        <f t="shared" si="26"/>
        <v>6.0687683126324516E-3</v>
      </c>
      <c r="O89">
        <f t="shared" si="27"/>
        <v>1.2363502667518741E-3</v>
      </c>
      <c r="P89">
        <f t="shared" si="28"/>
        <v>34.699388264094431</v>
      </c>
      <c r="Q89">
        <f t="shared" si="29"/>
        <v>7.0690782258304736</v>
      </c>
      <c r="R89">
        <f t="shared" si="30"/>
        <v>942151.4111243533</v>
      </c>
      <c r="S89">
        <f t="shared" si="31"/>
        <v>4624659.1951283347</v>
      </c>
      <c r="T89">
        <f t="shared" si="32"/>
        <v>164.77808156202781</v>
      </c>
      <c r="U89">
        <f t="shared" si="33"/>
        <v>808.83227584622045</v>
      </c>
      <c r="V89">
        <f t="shared" si="34"/>
        <v>2.8818951861314536E-2</v>
      </c>
      <c r="W89">
        <f t="shared" si="35"/>
        <v>0.14146115915735538</v>
      </c>
    </row>
    <row r="90" spans="1:23" x14ac:dyDescent="0.45">
      <c r="A90">
        <v>920</v>
      </c>
      <c r="B90">
        <v>0.36810999999999999</v>
      </c>
      <c r="C90">
        <v>2.0861679999999998</v>
      </c>
      <c r="D90">
        <v>5.9439999999999996E-3</v>
      </c>
      <c r="E90">
        <v>12.766413999999999</v>
      </c>
      <c r="F90">
        <f t="shared" si="18"/>
        <v>0.16341064922381493</v>
      </c>
      <c r="G90">
        <f t="shared" si="19"/>
        <v>-15.734392891391861</v>
      </c>
      <c r="H90">
        <f t="shared" si="20"/>
        <v>2.2085194496277998E-3</v>
      </c>
      <c r="I90">
        <f t="shared" si="21"/>
        <v>3.6089559708710114E-4</v>
      </c>
      <c r="J90">
        <f t="shared" si="22"/>
        <v>3.8206172535093092E-7</v>
      </c>
      <c r="K90">
        <f t="shared" si="23"/>
        <v>6.2432954583166493E-8</v>
      </c>
      <c r="L90">
        <f t="shared" si="24"/>
        <v>1.0379009680555566E-6</v>
      </c>
      <c r="M90">
        <f t="shared" si="25"/>
        <v>1.6960407101998451E-7</v>
      </c>
      <c r="N90">
        <f t="shared" si="26"/>
        <v>5.9996181837706115E-3</v>
      </c>
      <c r="O90">
        <f t="shared" si="27"/>
        <v>9.8040150250496092E-4</v>
      </c>
      <c r="P90">
        <f t="shared" si="28"/>
        <v>34.680975795278584</v>
      </c>
      <c r="Q90">
        <f t="shared" si="29"/>
        <v>5.6672407704218841</v>
      </c>
      <c r="R90">
        <f t="shared" si="30"/>
        <v>963483.05934566981</v>
      </c>
      <c r="S90">
        <f t="shared" si="31"/>
        <v>5896084.8875034945</v>
      </c>
      <c r="T90">
        <f t="shared" si="32"/>
        <v>166.67727334800574</v>
      </c>
      <c r="U90">
        <f t="shared" si="33"/>
        <v>1019.9902768865247</v>
      </c>
      <c r="V90">
        <f t="shared" si="34"/>
        <v>2.8834252124363195E-2</v>
      </c>
      <c r="W90">
        <f t="shared" si="35"/>
        <v>0.17645271138278415</v>
      </c>
    </row>
    <row r="91" spans="1:23" x14ac:dyDescent="0.45">
      <c r="A91">
        <v>930</v>
      </c>
      <c r="B91">
        <v>0.36790800000000001</v>
      </c>
      <c r="C91">
        <v>1.6038870000000001</v>
      </c>
      <c r="D91">
        <v>4.4609999999999997E-3</v>
      </c>
      <c r="E91">
        <v>12.708684999999999</v>
      </c>
      <c r="F91">
        <f t="shared" si="18"/>
        <v>0.12620400930544742</v>
      </c>
      <c r="G91">
        <f t="shared" si="19"/>
        <v>-17.978536960225348</v>
      </c>
      <c r="H91">
        <f t="shared" si="20"/>
        <v>2.1748925139223915E-3</v>
      </c>
      <c r="I91">
        <f t="shared" si="21"/>
        <v>2.7448015506540942E-4</v>
      </c>
      <c r="J91">
        <f t="shared" si="22"/>
        <v>3.7219881105839507E-7</v>
      </c>
      <c r="K91">
        <f t="shared" si="23"/>
        <v>4.6972982214290158E-8</v>
      </c>
      <c r="L91">
        <f t="shared" si="24"/>
        <v>1.0116627283407674E-6</v>
      </c>
      <c r="M91">
        <f t="shared" si="25"/>
        <v>1.2767589238149254E-7</v>
      </c>
      <c r="N91">
        <f t="shared" si="26"/>
        <v>5.9115118831946888E-3</v>
      </c>
      <c r="O91">
        <f t="shared" si="27"/>
        <v>7.4605650071596548E-4</v>
      </c>
      <c r="P91">
        <f t="shared" si="28"/>
        <v>34.543105885166938</v>
      </c>
      <c r="Q91">
        <f t="shared" si="29"/>
        <v>4.3594784565706641</v>
      </c>
      <c r="R91">
        <f t="shared" si="30"/>
        <v>988471.72282417142</v>
      </c>
      <c r="S91">
        <f t="shared" si="31"/>
        <v>7832332.176007227</v>
      </c>
      <c r="T91">
        <f t="shared" si="32"/>
        <v>169.16146321938572</v>
      </c>
      <c r="U91">
        <f t="shared" si="33"/>
        <v>1340.3810556443559</v>
      </c>
      <c r="V91">
        <f t="shared" si="34"/>
        <v>2.8949336615078591E-2</v>
      </c>
      <c r="W91">
        <f t="shared" si="35"/>
        <v>0.22938523723928184</v>
      </c>
    </row>
    <row r="92" spans="1:23" x14ac:dyDescent="0.45">
      <c r="A92">
        <v>940</v>
      </c>
      <c r="B92">
        <v>0.36791400000000002</v>
      </c>
      <c r="C92">
        <v>1.2857670000000001</v>
      </c>
      <c r="D92">
        <v>3.7079999999999999E-3</v>
      </c>
      <c r="E92">
        <v>12.651052999999999</v>
      </c>
      <c r="F92">
        <f t="shared" si="18"/>
        <v>0.10163320001900239</v>
      </c>
      <c r="G92">
        <f t="shared" si="19"/>
        <v>-19.859288000535866</v>
      </c>
      <c r="H92">
        <f t="shared" si="20"/>
        <v>2.1419974683697359E-3</v>
      </c>
      <c r="I92">
        <f t="shared" si="21"/>
        <v>2.176980571430181E-4</v>
      </c>
      <c r="J92">
        <f t="shared" si="22"/>
        <v>3.6266966508656296E-7</v>
      </c>
      <c r="K92">
        <f t="shared" si="23"/>
        <v>3.6859278612567261E-8</v>
      </c>
      <c r="L92">
        <f t="shared" si="24"/>
        <v>9.8574575875493433E-7</v>
      </c>
      <c r="M92">
        <f t="shared" si="25"/>
        <v>1.0018449586742353E-7</v>
      </c>
      <c r="N92">
        <f t="shared" si="26"/>
        <v>5.8220058719421815E-3</v>
      </c>
      <c r="O92">
        <f t="shared" si="27"/>
        <v>5.9170908729490616E-4</v>
      </c>
      <c r="P92">
        <f t="shared" si="28"/>
        <v>34.385897247726369</v>
      </c>
      <c r="Q92">
        <f t="shared" si="29"/>
        <v>3.4947487728110374</v>
      </c>
      <c r="R92">
        <f t="shared" si="30"/>
        <v>1014460.3627441115</v>
      </c>
      <c r="S92">
        <f t="shared" si="31"/>
        <v>9981584.3892983515</v>
      </c>
      <c r="T92">
        <f t="shared" si="32"/>
        <v>171.76210776757716</v>
      </c>
      <c r="U92">
        <f t="shared" si="33"/>
        <v>1690.0196760060958</v>
      </c>
      <c r="V92">
        <f t="shared" si="34"/>
        <v>2.9081689879885891E-2</v>
      </c>
      <c r="W92">
        <f t="shared" si="35"/>
        <v>0.28614360144567408</v>
      </c>
    </row>
    <row r="93" spans="1:23" x14ac:dyDescent="0.45">
      <c r="A93">
        <v>950</v>
      </c>
      <c r="B93">
        <v>0.367952</v>
      </c>
      <c r="C93">
        <v>1.1256630000000001</v>
      </c>
      <c r="D93">
        <v>3.2079999999999999E-3</v>
      </c>
      <c r="E93">
        <v>12.594194</v>
      </c>
      <c r="F93">
        <f t="shared" si="18"/>
        <v>8.9379518848129544E-2</v>
      </c>
      <c r="G93">
        <f t="shared" si="19"/>
        <v>-20.975239751661491</v>
      </c>
      <c r="H93">
        <f t="shared" si="20"/>
        <v>2.1099244519560945E-3</v>
      </c>
      <c r="I93">
        <f t="shared" si="21"/>
        <v>1.8858403232173914E-4</v>
      </c>
      <c r="J93">
        <f t="shared" si="22"/>
        <v>3.5347884850449543E-7</v>
      </c>
      <c r="K93">
        <f t="shared" si="23"/>
        <v>3.1593769402322678E-8</v>
      </c>
      <c r="L93">
        <f t="shared" si="24"/>
        <v>9.6066565341266089E-7</v>
      </c>
      <c r="M93">
        <f t="shared" si="25"/>
        <v>8.5863833875947618E-8</v>
      </c>
      <c r="N93">
        <f t="shared" si="26"/>
        <v>5.734238302702783E-3</v>
      </c>
      <c r="O93">
        <f t="shared" si="27"/>
        <v>5.1252346045608979E-4</v>
      </c>
      <c r="P93">
        <f t="shared" si="28"/>
        <v>34.227817758838107</v>
      </c>
      <c r="Q93">
        <f t="shared" si="29"/>
        <v>3.0592658825064141</v>
      </c>
      <c r="R93">
        <f t="shared" si="30"/>
        <v>1040944.8869620851</v>
      </c>
      <c r="S93">
        <f t="shared" si="31"/>
        <v>11646346.952603551</v>
      </c>
      <c r="T93">
        <f t="shared" si="32"/>
        <v>174.39107815394746</v>
      </c>
      <c r="U93">
        <f t="shared" si="33"/>
        <v>1951.1301962843017</v>
      </c>
      <c r="V93">
        <f t="shared" si="34"/>
        <v>2.9216002230869242E-2</v>
      </c>
      <c r="W93">
        <f t="shared" si="35"/>
        <v>0.32687580563632274</v>
      </c>
    </row>
    <row r="94" spans="1:23" x14ac:dyDescent="0.45">
      <c r="A94">
        <v>960</v>
      </c>
      <c r="B94">
        <v>0.367948</v>
      </c>
      <c r="C94">
        <v>1.0747629999999999</v>
      </c>
      <c r="D94">
        <v>2.846E-3</v>
      </c>
      <c r="E94">
        <v>12.540296</v>
      </c>
      <c r="F94">
        <f t="shared" si="18"/>
        <v>8.5704755294452373E-2</v>
      </c>
      <c r="G94">
        <f t="shared" si="19"/>
        <v>-21.339901615014195</v>
      </c>
      <c r="H94">
        <f t="shared" si="20"/>
        <v>2.0790105169120028E-3</v>
      </c>
      <c r="I94">
        <f t="shared" si="21"/>
        <v>1.7818108760653617E-4</v>
      </c>
      <c r="J94">
        <f t="shared" si="22"/>
        <v>3.4467166719435604E-7</v>
      </c>
      <c r="K94">
        <f t="shared" si="23"/>
        <v>2.9540000893823214E-8</v>
      </c>
      <c r="L94">
        <f t="shared" si="24"/>
        <v>9.3674015674594247E-7</v>
      </c>
      <c r="M94">
        <f t="shared" si="25"/>
        <v>8.0283085908397965E-8</v>
      </c>
      <c r="N94">
        <f t="shared" si="26"/>
        <v>5.6502835099307589E-3</v>
      </c>
      <c r="O94">
        <f t="shared" si="27"/>
        <v>4.8425616556289523E-4</v>
      </c>
      <c r="P94">
        <f t="shared" si="28"/>
        <v>34.081707197756202</v>
      </c>
      <c r="Q94">
        <f t="shared" si="29"/>
        <v>2.9209643754008718</v>
      </c>
      <c r="R94">
        <f t="shared" si="30"/>
        <v>1067531.90070746</v>
      </c>
      <c r="S94">
        <f t="shared" si="31"/>
        <v>12455923.793723973</v>
      </c>
      <c r="T94">
        <f t="shared" si="32"/>
        <v>176.98226969362364</v>
      </c>
      <c r="U94">
        <f t="shared" si="33"/>
        <v>2065.0227526532544</v>
      </c>
      <c r="V94">
        <f t="shared" si="34"/>
        <v>2.9341253188919943E-2</v>
      </c>
      <c r="W94">
        <f t="shared" si="35"/>
        <v>0.34235268612708103</v>
      </c>
    </row>
    <row r="95" spans="1:23" x14ac:dyDescent="0.45">
      <c r="A95">
        <v>970</v>
      </c>
      <c r="B95">
        <v>0.36787500000000001</v>
      </c>
      <c r="C95">
        <v>1.110876</v>
      </c>
      <c r="D95">
        <v>2.8930000000000002E-3</v>
      </c>
      <c r="E95">
        <v>12.483755</v>
      </c>
      <c r="F95">
        <f t="shared" si="18"/>
        <v>8.898572584931376E-2</v>
      </c>
      <c r="G95">
        <f t="shared" si="19"/>
        <v>-21.013593054080214</v>
      </c>
      <c r="H95">
        <f t="shared" si="20"/>
        <v>2.0483003263898599E-3</v>
      </c>
      <c r="I95">
        <f t="shared" si="21"/>
        <v>1.8226949130118798E-4</v>
      </c>
      <c r="J95">
        <f t="shared" si="22"/>
        <v>3.3607950709452458E-7</v>
      </c>
      <c r="K95">
        <f t="shared" si="23"/>
        <v>2.9906278881885864E-8</v>
      </c>
      <c r="L95">
        <f t="shared" si="24"/>
        <v>9.1356984599259144E-7</v>
      </c>
      <c r="M95">
        <f t="shared" si="25"/>
        <v>8.129467585969654E-8</v>
      </c>
      <c r="N95">
        <f t="shared" si="26"/>
        <v>5.567924774420278E-3</v>
      </c>
      <c r="O95">
        <f t="shared" si="27"/>
        <v>4.9546582752616505E-4</v>
      </c>
      <c r="P95">
        <f t="shared" si="28"/>
        <v>33.934774040095142</v>
      </c>
      <c r="Q95">
        <f t="shared" si="29"/>
        <v>3.0197104994903157</v>
      </c>
      <c r="R95">
        <f t="shared" si="30"/>
        <v>1094607.0564681373</v>
      </c>
      <c r="S95">
        <f t="shared" si="31"/>
        <v>12300928.559280597</v>
      </c>
      <c r="T95">
        <f t="shared" si="32"/>
        <v>179.60012760842628</v>
      </c>
      <c r="U95">
        <f t="shared" si="33"/>
        <v>2018.3026647729625</v>
      </c>
      <c r="V95">
        <f t="shared" si="34"/>
        <v>2.9468296998779613E-2</v>
      </c>
      <c r="W95">
        <f t="shared" si="35"/>
        <v>0.33115757294243464</v>
      </c>
    </row>
    <row r="96" spans="1:23" x14ac:dyDescent="0.45">
      <c r="A96">
        <v>980</v>
      </c>
      <c r="B96">
        <v>0.36768600000000001</v>
      </c>
      <c r="C96">
        <v>1.2447220000000001</v>
      </c>
      <c r="D96">
        <v>3.0739999999999999E-3</v>
      </c>
      <c r="E96">
        <v>12.427517</v>
      </c>
      <c r="F96">
        <f t="shared" si="18"/>
        <v>0.1001585433357283</v>
      </c>
      <c r="G96">
        <f t="shared" si="19"/>
        <v>-19.986240005727115</v>
      </c>
      <c r="H96">
        <f t="shared" si="20"/>
        <v>2.0182660825597571E-3</v>
      </c>
      <c r="I96">
        <f t="shared" si="21"/>
        <v>2.0214659089309202E-4</v>
      </c>
      <c r="J96">
        <f t="shared" si="22"/>
        <v>3.277724729735721E-7</v>
      </c>
      <c r="K96">
        <f t="shared" si="23"/>
        <v>3.2829213438582352E-8</v>
      </c>
      <c r="L96">
        <f t="shared" si="24"/>
        <v>8.9144670445318037E-7</v>
      </c>
      <c r="M96">
        <f t="shared" si="25"/>
        <v>8.9286003379466043E-8</v>
      </c>
      <c r="N96">
        <f t="shared" si="26"/>
        <v>5.4891023388428089E-3</v>
      </c>
      <c r="O96">
        <f t="shared" si="27"/>
        <v>5.4978049447923505E-4</v>
      </c>
      <c r="P96">
        <f t="shared" si="28"/>
        <v>33.799266221721794</v>
      </c>
      <c r="Q96">
        <f t="shared" si="29"/>
        <v>3.3852852705841401</v>
      </c>
      <c r="R96">
        <f t="shared" si="30"/>
        <v>1121772.0532304924</v>
      </c>
      <c r="S96">
        <f t="shared" si="31"/>
        <v>11199963.736197196</v>
      </c>
      <c r="T96">
        <f t="shared" si="32"/>
        <v>182.17915029997712</v>
      </c>
      <c r="U96">
        <f t="shared" si="33"/>
        <v>1818.9077459854655</v>
      </c>
      <c r="V96">
        <f t="shared" si="34"/>
        <v>2.9586441120941536E-2</v>
      </c>
      <c r="W96">
        <f t="shared" si="35"/>
        <v>0.29539608040992282</v>
      </c>
    </row>
    <row r="97" spans="1:23" x14ac:dyDescent="0.45">
      <c r="A97">
        <v>990</v>
      </c>
      <c r="B97">
        <v>0.36744199999999999</v>
      </c>
      <c r="C97">
        <v>1.5752390000000001</v>
      </c>
      <c r="D97">
        <v>2.954E-3</v>
      </c>
      <c r="E97">
        <v>12.374108</v>
      </c>
      <c r="F97">
        <f t="shared" si="18"/>
        <v>0.12730121637858666</v>
      </c>
      <c r="G97">
        <f t="shared" si="19"/>
        <v>-17.903348931799748</v>
      </c>
      <c r="H97">
        <f t="shared" si="20"/>
        <v>1.9892933884373401E-3</v>
      </c>
      <c r="I97">
        <f t="shared" si="21"/>
        <v>2.5323946808195367E-4</v>
      </c>
      <c r="J97">
        <f t="shared" si="22"/>
        <v>3.1980391518164495E-7</v>
      </c>
      <c r="K97">
        <f t="shared" si="23"/>
        <v>4.0711427405257759E-8</v>
      </c>
      <c r="L97">
        <f t="shared" si="24"/>
        <v>8.7035209687962989E-7</v>
      </c>
      <c r="M97">
        <f t="shared" si="25"/>
        <v>1.1079688061043038E-7</v>
      </c>
      <c r="N97">
        <f t="shared" si="26"/>
        <v>5.4138976721151639E-3</v>
      </c>
      <c r="O97">
        <f t="shared" si="27"/>
        <v>6.891957590094591E-4</v>
      </c>
      <c r="P97">
        <f t="shared" si="28"/>
        <v>33.676357084927687</v>
      </c>
      <c r="Q97">
        <f t="shared" si="29"/>
        <v>4.2870412201109289</v>
      </c>
      <c r="R97">
        <f t="shared" si="30"/>
        <v>1148960.2927196722</v>
      </c>
      <c r="S97">
        <f t="shared" si="31"/>
        <v>9025524.8567517903</v>
      </c>
      <c r="T97">
        <f t="shared" si="32"/>
        <v>184.70980808348165</v>
      </c>
      <c r="U97">
        <f t="shared" si="33"/>
        <v>1450.9665605563821</v>
      </c>
      <c r="V97">
        <f t="shared" si="34"/>
        <v>2.9694423226304476E-2</v>
      </c>
      <c r="W97">
        <f t="shared" si="35"/>
        <v>0.23326111148847889</v>
      </c>
    </row>
    <row r="98" spans="1:23" x14ac:dyDescent="0.45">
      <c r="A98">
        <v>1000</v>
      </c>
      <c r="B98">
        <v>0.36486299999999999</v>
      </c>
      <c r="C98">
        <v>2.0503399999999998</v>
      </c>
      <c r="D98">
        <v>3.1099999999999999E-3</v>
      </c>
      <c r="E98">
        <v>12.346985</v>
      </c>
      <c r="F98">
        <f t="shared" si="18"/>
        <v>0.16605997334571962</v>
      </c>
      <c r="G98">
        <f t="shared" si="19"/>
        <v>-15.594700722427085</v>
      </c>
      <c r="H98">
        <f t="shared" si="20"/>
        <v>1.9650836950314853E-3</v>
      </c>
      <c r="I98">
        <f t="shared" si="21"/>
        <v>3.2632174601903672E-4</v>
      </c>
      <c r="J98">
        <f t="shared" si="22"/>
        <v>3.1275278365354752E-7</v>
      </c>
      <c r="K98">
        <f t="shared" si="23"/>
        <v>5.1935718917307709E-8</v>
      </c>
      <c r="L98">
        <f t="shared" si="24"/>
        <v>8.5717867707481309E-7</v>
      </c>
      <c r="M98">
        <f t="shared" si="25"/>
        <v>1.4234306826756265E-7</v>
      </c>
      <c r="N98">
        <f t="shared" si="26"/>
        <v>5.3858124694240997E-3</v>
      </c>
      <c r="O98">
        <f t="shared" si="27"/>
        <v>8.9436787511761051E-4</v>
      </c>
      <c r="P98">
        <f t="shared" si="28"/>
        <v>33.840057775110111</v>
      </c>
      <c r="Q98">
        <f t="shared" si="29"/>
        <v>5.6194790921523969</v>
      </c>
      <c r="R98">
        <f t="shared" si="30"/>
        <v>1166617.9137966607</v>
      </c>
      <c r="S98">
        <f t="shared" si="31"/>
        <v>7025280.6277879113</v>
      </c>
      <c r="T98">
        <f t="shared" si="32"/>
        <v>185.67300768029324</v>
      </c>
      <c r="U98">
        <f t="shared" si="33"/>
        <v>1118.1081385201796</v>
      </c>
      <c r="V98">
        <f t="shared" si="34"/>
        <v>2.9550776971058117E-2</v>
      </c>
      <c r="W98">
        <f t="shared" si="35"/>
        <v>0.17795243715676423</v>
      </c>
    </row>
    <row r="99" spans="1:23" x14ac:dyDescent="0.45">
      <c r="A99">
        <v>1010</v>
      </c>
      <c r="B99">
        <v>0.36011799999999999</v>
      </c>
      <c r="C99">
        <v>2.021423</v>
      </c>
      <c r="D99">
        <v>3.258E-3</v>
      </c>
      <c r="E99">
        <v>12.344711999999999</v>
      </c>
      <c r="F99">
        <f t="shared" si="18"/>
        <v>0.16374808906031993</v>
      </c>
      <c r="G99">
        <f t="shared" si="19"/>
        <v>-15.716475190436663</v>
      </c>
      <c r="H99">
        <f t="shared" si="20"/>
        <v>1.9452692434117204E-3</v>
      </c>
      <c r="I99">
        <f t="shared" si="21"/>
        <v>3.1853412131648353E-4</v>
      </c>
      <c r="J99">
        <f t="shared" si="22"/>
        <v>3.0653387696396702E-7</v>
      </c>
      <c r="K99">
        <f t="shared" si="23"/>
        <v>5.019433658510082E-8</v>
      </c>
      <c r="L99">
        <f t="shared" si="24"/>
        <v>8.5120398581566885E-7</v>
      </c>
      <c r="M99">
        <f t="shared" si="25"/>
        <v>1.3938302607784343E-7</v>
      </c>
      <c r="N99">
        <f t="shared" si="26"/>
        <v>5.4017551008606083E-3</v>
      </c>
      <c r="O99">
        <f t="shared" si="27"/>
        <v>8.845270753377602E-4</v>
      </c>
      <c r="P99">
        <f t="shared" si="28"/>
        <v>34.279630565536849</v>
      </c>
      <c r="Q99">
        <f t="shared" si="29"/>
        <v>5.6132239988003931</v>
      </c>
      <c r="R99">
        <f t="shared" si="30"/>
        <v>1174806.5289447005</v>
      </c>
      <c r="S99">
        <f t="shared" si="31"/>
        <v>7174474.741576598</v>
      </c>
      <c r="T99">
        <f t="shared" si="32"/>
        <v>185.12501609720883</v>
      </c>
      <c r="U99">
        <f t="shared" si="33"/>
        <v>1130.5476427820438</v>
      </c>
      <c r="V99">
        <f t="shared" si="34"/>
        <v>2.9171842972116321E-2</v>
      </c>
      <c r="W99">
        <f t="shared" si="35"/>
        <v>0.17815073836599268</v>
      </c>
    </row>
    <row r="100" spans="1:23" x14ac:dyDescent="0.45">
      <c r="A100">
        <v>1020</v>
      </c>
      <c r="B100">
        <v>0.35870200000000002</v>
      </c>
      <c r="C100">
        <v>1.449832</v>
      </c>
      <c r="D100">
        <v>3.4949999999999998E-3</v>
      </c>
      <c r="E100">
        <v>12.305154</v>
      </c>
      <c r="F100">
        <f t="shared" si="18"/>
        <v>0.11782314955180569</v>
      </c>
      <c r="G100">
        <f t="shared" si="19"/>
        <v>-18.575387444818773</v>
      </c>
      <c r="H100">
        <f t="shared" si="20"/>
        <v>1.9200255731441258E-3</v>
      </c>
      <c r="I100">
        <f t="shared" si="21"/>
        <v>2.2622346024785177E-4</v>
      </c>
      <c r="J100">
        <f t="shared" si="22"/>
        <v>2.9958976551836965E-7</v>
      </c>
      <c r="K100">
        <f t="shared" si="23"/>
        <v>3.5298609746861271E-8</v>
      </c>
      <c r="L100">
        <f t="shared" si="24"/>
        <v>8.3520517175362732E-7</v>
      </c>
      <c r="M100">
        <f t="shared" si="25"/>
        <v>9.8406503857969201E-8</v>
      </c>
      <c r="N100">
        <f t="shared" si="26"/>
        <v>5.3527038409156508E-3</v>
      </c>
      <c r="O100">
        <f t="shared" si="27"/>
        <v>6.3067242515472944E-4</v>
      </c>
      <c r="P100">
        <f t="shared" si="28"/>
        <v>34.304670729463453</v>
      </c>
      <c r="Q100">
        <f t="shared" si="29"/>
        <v>4.0418843496830235</v>
      </c>
      <c r="R100">
        <f t="shared" si="30"/>
        <v>1197310.5936357691</v>
      </c>
      <c r="S100">
        <f t="shared" si="31"/>
        <v>10161929.961898727</v>
      </c>
      <c r="T100">
        <f t="shared" si="32"/>
        <v>186.82146999355317</v>
      </c>
      <c r="U100">
        <f t="shared" si="33"/>
        <v>1585.6092007743316</v>
      </c>
      <c r="V100">
        <f t="shared" si="34"/>
        <v>2.91505494364394E-2</v>
      </c>
      <c r="W100">
        <f t="shared" si="35"/>
        <v>0.24740935501492589</v>
      </c>
    </row>
    <row r="101" spans="1:23" x14ac:dyDescent="0.45">
      <c r="A101">
        <v>1030</v>
      </c>
      <c r="B101">
        <v>0.35751699999999997</v>
      </c>
      <c r="C101">
        <v>0.95163799999999998</v>
      </c>
      <c r="D101">
        <v>3.29E-3</v>
      </c>
      <c r="E101">
        <v>12.265078000000001</v>
      </c>
      <c r="F101">
        <f t="shared" si="18"/>
        <v>7.7589233431699323E-2</v>
      </c>
      <c r="G101">
        <f t="shared" si="19"/>
        <v>-22.203970777312236</v>
      </c>
      <c r="H101">
        <f t="shared" si="20"/>
        <v>1.8951920302016092E-3</v>
      </c>
      <c r="I101">
        <f t="shared" si="21"/>
        <v>1.4704649682920884E-4</v>
      </c>
      <c r="J101">
        <f t="shared" si="22"/>
        <v>2.9284386380092302E-7</v>
      </c>
      <c r="K101">
        <f t="shared" si="23"/>
        <v>2.2721530907490581E-8</v>
      </c>
      <c r="L101">
        <f t="shared" si="24"/>
        <v>8.1910472453316352E-7</v>
      </c>
      <c r="M101">
        <f t="shared" si="25"/>
        <v>6.3553707676811403E-8</v>
      </c>
      <c r="N101">
        <f t="shared" si="26"/>
        <v>5.300984373335E-3</v>
      </c>
      <c r="O101">
        <f t="shared" si="27"/>
        <v>4.112993139604798E-4</v>
      </c>
      <c r="P101">
        <f t="shared" si="28"/>
        <v>34.306279141970876</v>
      </c>
      <c r="Q101">
        <f t="shared" si="29"/>
        <v>2.6617979005194159</v>
      </c>
      <c r="R101">
        <f t="shared" si="30"/>
        <v>1220845.1130225565</v>
      </c>
      <c r="S101">
        <f t="shared" si="31"/>
        <v>15734723.221582651</v>
      </c>
      <c r="T101">
        <f t="shared" si="32"/>
        <v>188.64420823992575</v>
      </c>
      <c r="U101">
        <f t="shared" si="33"/>
        <v>2431.3193969880685</v>
      </c>
      <c r="V101">
        <f t="shared" si="34"/>
        <v>2.914918274470003E-2</v>
      </c>
      <c r="W101">
        <f t="shared" si="35"/>
        <v>0.37568592258821104</v>
      </c>
    </row>
  </sheetData>
  <mergeCells count="8">
    <mergeCell ref="T1:U1"/>
    <mergeCell ref="V1:W1"/>
    <mergeCell ref="H1:I1"/>
    <mergeCell ref="J1:K1"/>
    <mergeCell ref="L1:M1"/>
    <mergeCell ref="N1:O1"/>
    <mergeCell ref="P1:Q1"/>
    <mergeCell ref="R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circlehollow3clamped_0.2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Tohid Mohseni</dc:creator>
  <cp:lastModifiedBy>Tohid Mohseni</cp:lastModifiedBy>
  <dcterms:created xsi:type="dcterms:W3CDTF">2022-04-24T08:58:27Z</dcterms:created>
  <dcterms:modified xsi:type="dcterms:W3CDTF">2022-05-15T10:15:59Z</dcterms:modified>
</cp:coreProperties>
</file>